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Laura\"/>
    </mc:Choice>
  </mc:AlternateContent>
  <bookViews>
    <workbookView xWindow="0" yWindow="0" windowWidth="20490" windowHeight="7755"/>
  </bookViews>
  <sheets>
    <sheet name="Contratado" sheetId="2" r:id="rId1"/>
  </sheets>
  <definedNames>
    <definedName name="_xlnm.Print_Area" localSheetId="0">Contratado!$A$1:$M$91</definedName>
    <definedName name="_xlnm.Print_Titles" localSheetId="0">Contratado!$A:$F,Contratado!$1:$10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2" l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G73" i="2"/>
  <c r="K73" i="2" l="1"/>
  <c r="I73" i="2"/>
  <c r="J72" i="2"/>
  <c r="H72" i="2"/>
  <c r="J71" i="2"/>
  <c r="H71" i="2"/>
  <c r="J70" i="2"/>
  <c r="H70" i="2"/>
  <c r="J69" i="2"/>
  <c r="H69" i="2"/>
  <c r="J68" i="2"/>
  <c r="H68" i="2"/>
  <c r="J67" i="2"/>
  <c r="H67" i="2"/>
  <c r="J66" i="2"/>
  <c r="H66" i="2"/>
  <c r="J65" i="2"/>
  <c r="H65" i="2"/>
  <c r="J64" i="2"/>
  <c r="H64" i="2"/>
  <c r="J63" i="2"/>
  <c r="H63" i="2"/>
  <c r="L63" i="2" s="1"/>
  <c r="M63" i="2" s="1"/>
  <c r="J62" i="2"/>
  <c r="H62" i="2"/>
  <c r="J61" i="2"/>
  <c r="H61" i="2"/>
  <c r="J60" i="2"/>
  <c r="H60" i="2"/>
  <c r="J59" i="2"/>
  <c r="H59" i="2"/>
  <c r="J58" i="2"/>
  <c r="H58" i="2"/>
  <c r="J57" i="2"/>
  <c r="H57" i="2"/>
  <c r="J56" i="2"/>
  <c r="H56" i="2"/>
  <c r="J55" i="2"/>
  <c r="H55" i="2"/>
  <c r="J54" i="2"/>
  <c r="H54" i="2"/>
  <c r="J53" i="2"/>
  <c r="H53" i="2"/>
  <c r="J52" i="2"/>
  <c r="H52" i="2"/>
  <c r="J51" i="2"/>
  <c r="H51" i="2"/>
  <c r="J50" i="2"/>
  <c r="H50" i="2"/>
  <c r="J49" i="2"/>
  <c r="H49" i="2"/>
  <c r="J48" i="2"/>
  <c r="H48" i="2"/>
  <c r="J47" i="2"/>
  <c r="H47" i="2"/>
  <c r="L47" i="2" s="1"/>
  <c r="M47" i="2" s="1"/>
  <c r="J46" i="2"/>
  <c r="H46" i="2"/>
  <c r="J45" i="2"/>
  <c r="H45" i="2"/>
  <c r="J44" i="2"/>
  <c r="H44" i="2"/>
  <c r="J43" i="2"/>
  <c r="H43" i="2"/>
  <c r="J42" i="2"/>
  <c r="H42" i="2"/>
  <c r="J41" i="2"/>
  <c r="H41" i="2"/>
  <c r="J40" i="2"/>
  <c r="H40" i="2"/>
  <c r="J39" i="2"/>
  <c r="H39" i="2"/>
  <c r="J38" i="2"/>
  <c r="H38" i="2"/>
  <c r="J37" i="2"/>
  <c r="H37" i="2"/>
  <c r="J36" i="2"/>
  <c r="H36" i="2"/>
  <c r="J35" i="2"/>
  <c r="H35" i="2"/>
  <c r="J34" i="2"/>
  <c r="H34" i="2"/>
  <c r="J33" i="2"/>
  <c r="H33" i="2"/>
  <c r="J32" i="2"/>
  <c r="H32" i="2"/>
  <c r="J31" i="2"/>
  <c r="H31" i="2"/>
  <c r="J30" i="2"/>
  <c r="H30" i="2"/>
  <c r="J29" i="2"/>
  <c r="H29" i="2"/>
  <c r="J28" i="2"/>
  <c r="H28" i="2"/>
  <c r="J27" i="2"/>
  <c r="H27" i="2"/>
  <c r="J26" i="2"/>
  <c r="H26" i="2"/>
  <c r="J25" i="2"/>
  <c r="H25" i="2"/>
  <c r="J24" i="2"/>
  <c r="H24" i="2"/>
  <c r="J23" i="2"/>
  <c r="H23" i="2"/>
  <c r="J22" i="2"/>
  <c r="H22" i="2"/>
  <c r="J21" i="2"/>
  <c r="H21" i="2"/>
  <c r="J20" i="2"/>
  <c r="H20" i="2"/>
  <c r="J19" i="2"/>
  <c r="H19" i="2"/>
  <c r="J18" i="2"/>
  <c r="H18" i="2"/>
  <c r="J17" i="2"/>
  <c r="H17" i="2"/>
  <c r="J16" i="2"/>
  <c r="H16" i="2"/>
  <c r="L16" i="2" s="1"/>
  <c r="M16" i="2" s="1"/>
  <c r="J15" i="2"/>
  <c r="H15" i="2"/>
  <c r="J14" i="2"/>
  <c r="H14" i="2"/>
  <c r="J13" i="2"/>
  <c r="H13" i="2"/>
  <c r="J12" i="2"/>
  <c r="H12" i="2"/>
  <c r="J11" i="2"/>
  <c r="H11" i="2"/>
  <c r="L17" i="2" l="1"/>
  <c r="M17" i="2" s="1"/>
  <c r="L64" i="2"/>
  <c r="M64" i="2" s="1"/>
  <c r="L48" i="2"/>
  <c r="M48" i="2" s="1"/>
  <c r="H73" i="2"/>
  <c r="L32" i="2"/>
  <c r="M32" i="2" s="1"/>
  <c r="L20" i="2"/>
  <c r="M20" i="2" s="1"/>
  <c r="L52" i="2"/>
  <c r="M52" i="2" s="1"/>
  <c r="L68" i="2"/>
  <c r="M68" i="2" s="1"/>
  <c r="L21" i="2"/>
  <c r="M21" i="2" s="1"/>
  <c r="L51" i="2"/>
  <c r="M51" i="2" s="1"/>
  <c r="L36" i="2"/>
  <c r="M36" i="2" s="1"/>
  <c r="L67" i="2"/>
  <c r="M67" i="2" s="1"/>
  <c r="L35" i="2"/>
  <c r="M35" i="2" s="1"/>
  <c r="L13" i="2"/>
  <c r="M13" i="2" s="1"/>
  <c r="L15" i="2"/>
  <c r="M15" i="2" s="1"/>
  <c r="L22" i="2"/>
  <c r="M22" i="2" s="1"/>
  <c r="L24" i="2"/>
  <c r="M24" i="2" s="1"/>
  <c r="L28" i="2"/>
  <c r="M28" i="2" s="1"/>
  <c r="L30" i="2"/>
  <c r="M30" i="2" s="1"/>
  <c r="L38" i="2"/>
  <c r="M38" i="2" s="1"/>
  <c r="L40" i="2"/>
  <c r="M40" i="2" s="1"/>
  <c r="L44" i="2"/>
  <c r="M44" i="2" s="1"/>
  <c r="L46" i="2"/>
  <c r="M46" i="2" s="1"/>
  <c r="L53" i="2"/>
  <c r="M53" i="2" s="1"/>
  <c r="L55" i="2"/>
  <c r="M55" i="2" s="1"/>
  <c r="L59" i="2"/>
  <c r="M59" i="2" s="1"/>
  <c r="L61" i="2"/>
  <c r="M61" i="2" s="1"/>
  <c r="L70" i="2"/>
  <c r="M70" i="2" s="1"/>
  <c r="L72" i="2"/>
  <c r="M72" i="2" s="1"/>
  <c r="L12" i="2"/>
  <c r="M12" i="2" s="1"/>
  <c r="L14" i="2"/>
  <c r="M14" i="2" s="1"/>
  <c r="L23" i="2"/>
  <c r="M23" i="2" s="1"/>
  <c r="L25" i="2"/>
  <c r="M25" i="2" s="1"/>
  <c r="L29" i="2"/>
  <c r="M29" i="2" s="1"/>
  <c r="M31" i="2"/>
  <c r="L37" i="2"/>
  <c r="M37" i="2" s="1"/>
  <c r="L39" i="2"/>
  <c r="M39" i="2" s="1"/>
  <c r="L43" i="2"/>
  <c r="M43" i="2" s="1"/>
  <c r="L45" i="2"/>
  <c r="M45" i="2" s="1"/>
  <c r="L54" i="2"/>
  <c r="M54" i="2" s="1"/>
  <c r="L56" i="2"/>
  <c r="M56" i="2" s="1"/>
  <c r="L60" i="2"/>
  <c r="M60" i="2" s="1"/>
  <c r="L62" i="2"/>
  <c r="M62" i="2" s="1"/>
  <c r="L69" i="2"/>
  <c r="M69" i="2" s="1"/>
  <c r="L71" i="2"/>
  <c r="M71" i="2" s="1"/>
  <c r="J73" i="2"/>
  <c r="L18" i="2"/>
  <c r="M18" i="2" s="1"/>
  <c r="L27" i="2"/>
  <c r="M27" i="2" s="1"/>
  <c r="L33" i="2"/>
  <c r="M33" i="2" s="1"/>
  <c r="L42" i="2"/>
  <c r="M42" i="2" s="1"/>
  <c r="L49" i="2"/>
  <c r="M49" i="2" s="1"/>
  <c r="L58" i="2"/>
  <c r="M58" i="2" s="1"/>
  <c r="L65" i="2"/>
  <c r="M65" i="2" s="1"/>
  <c r="L19" i="2"/>
  <c r="M19" i="2" s="1"/>
  <c r="L26" i="2"/>
  <c r="M26" i="2" s="1"/>
  <c r="L34" i="2"/>
  <c r="M34" i="2" s="1"/>
  <c r="L41" i="2"/>
  <c r="M41" i="2" s="1"/>
  <c r="L50" i="2"/>
  <c r="M50" i="2" s="1"/>
  <c r="L57" i="2"/>
  <c r="M57" i="2" s="1"/>
  <c r="L66" i="2"/>
  <c r="M66" i="2" s="1"/>
  <c r="L11" i="2"/>
  <c r="L73" i="2" l="1"/>
  <c r="M11" i="2"/>
  <c r="M73" i="2" s="1"/>
</calcChain>
</file>

<file path=xl/sharedStrings.xml><?xml version="1.0" encoding="utf-8"?>
<sst xmlns="http://schemas.openxmlformats.org/spreadsheetml/2006/main" count="326" uniqueCount="152">
  <si>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</si>
  <si>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</si>
  <si>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</si>
  <si>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</si>
  <si>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</si>
  <si>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</si>
  <si>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</si>
  <si>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</si>
  <si>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</si>
  <si>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</si>
  <si>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</si>
  <si>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</si>
  <si>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</si>
  <si>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</si>
  <si>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</si>
  <si>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</si>
  <si>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</si>
  <si>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</si>
  <si>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Archivista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</si>
  <si>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</si>
  <si>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</si>
  <si>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</si>
  <si>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</si>
  <si>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</si>
  <si>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</si>
  <si>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</si>
  <si>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</si>
  <si>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</si>
  <si>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</si>
  <si>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</si>
  <si>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NÓMINA SUELDOS PERSONAL CONTRATADO</t>
  </si>
  <si>
    <t>Edwin Manuel Perez Cuesta</t>
  </si>
  <si>
    <t>Responsable Acceso a la Información</t>
  </si>
  <si>
    <t>Contratado</t>
  </si>
  <si>
    <t>Luis Manuel Pucheu Cordero</t>
  </si>
  <si>
    <t>Francisco Javier Paredes</t>
  </si>
  <si>
    <t>Abogado</t>
  </si>
  <si>
    <t>Aleti Marisol Martinez Placeres</t>
  </si>
  <si>
    <t>Inosencio Martinez Angomas</t>
  </si>
  <si>
    <t>Belkis Altagracia Aquino Reyes</t>
  </si>
  <si>
    <t>Departamento Recursos Humanos</t>
  </si>
  <si>
    <t>Encargada De Recursos Humanos</t>
  </si>
  <si>
    <t>Pascual Arismendy Santana Cedano</t>
  </si>
  <si>
    <t>Analista de Recursos Humanos</t>
  </si>
  <si>
    <t>Ramona Maria Meran Lebron</t>
  </si>
  <si>
    <t>Departamento Revisión y Control</t>
  </si>
  <si>
    <t>Oficial Revision y Control</t>
  </si>
  <si>
    <t>Marlene Bonifacio Collado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</si>
  <si>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</si>
  <si>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</si>
  <si>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</si>
  <si>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</si>
  <si>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</si>
  <si>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</si>
  <si>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</si>
  <si>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</si>
  <si>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</si>
  <si>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</si>
  <si>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</si>
  <si>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</si>
  <si>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Jose Antonio Cuevas Rosario</t>
  </si>
  <si>
    <t>Dirección Tecnología de la Información</t>
  </si>
  <si>
    <t>Administrador De Procesos Tic</t>
  </si>
  <si>
    <t>Leonel Antonio Feliz Beltres</t>
  </si>
  <si>
    <t>Programador de Computadoras</t>
  </si>
  <si>
    <t>Maribel Hernandez Tapia</t>
  </si>
  <si>
    <t>Departamento de Operaciones TIC</t>
  </si>
  <si>
    <t>Ricardo Alexis Rodriguez Vasquez</t>
  </si>
  <si>
    <t>Sanmi Corporan Mateo</t>
  </si>
  <si>
    <t>Gian Carlos Tavarez Lluberes</t>
  </si>
  <si>
    <t>Rossy Esther Caraballo Valdez</t>
  </si>
  <si>
    <t>Analista Beneficiario Tarjetahabiente</t>
  </si>
  <si>
    <t>Pedro Valdez Mojica</t>
  </si>
  <si>
    <t>Mayerlin Francisca Nolasco Vargas</t>
  </si>
  <si>
    <t>Oficial Delegación Bahoruco</t>
  </si>
  <si>
    <t>Patricia Calcaño Calcaño</t>
  </si>
  <si>
    <t>Oficial de Delegación Samana</t>
  </si>
  <si>
    <t>Alexandra Fidelina Valdez Sanchez</t>
  </si>
  <si>
    <t>Solanger Yuliser Geronimo Mora</t>
  </si>
  <si>
    <t>Delegada Suplente San Jose de Ocoa</t>
  </si>
  <si>
    <t>Iomaira Julietta Batista López</t>
  </si>
  <si>
    <t>Delegada Provincial Barahona</t>
  </si>
  <si>
    <t>Maria Adelina Peña Alvarado</t>
  </si>
  <si>
    <t>Delegada Provincial Puerto Plata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</si>
  <si>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</si>
  <si>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</si>
  <si>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</si>
  <si>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</si>
  <si>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</si>
  <si>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</si>
  <si>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</si>
  <si>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</si>
  <si>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</si>
  <si>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</si>
  <si>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Yuberca Moreno Manzueta</t>
  </si>
  <si>
    <t>Delegada Provincial Monte Plata</t>
  </si>
  <si>
    <t>Felix Antonio Rodriguez García</t>
  </si>
  <si>
    <t>Delegada Provincial Salcedo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</si>
  <si>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</si>
  <si>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</si>
  <si>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</si>
  <si>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</si>
  <si>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</si>
  <si>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</si>
  <si>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Corporan Lebron Quevedo</t>
  </si>
  <si>
    <t>Delegado Provincial San Juan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</si>
  <si>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</si>
  <si>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</si>
  <si>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</si>
  <si>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</si>
  <si>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</si>
  <si>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</si>
  <si>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</si>
  <si>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</si>
  <si>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Jesus Alberto de la Rosa Espiritusanto</t>
  </si>
  <si>
    <t>Delegado Provincial La Altagracia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</si>
  <si>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</si>
  <si>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</si>
  <si>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</si>
  <si>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</si>
  <si>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</si>
  <si>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</si>
  <si>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</si>
  <si>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</si>
  <si>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</si>
  <si>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Yambul Rincon Ubiera</t>
  </si>
  <si>
    <t>Oficial Delegación El Seibo</t>
  </si>
  <si>
    <t>Willy Jose Rodriguez Mata</t>
  </si>
  <si>
    <t>Oficial Delegación Duarte</t>
  </si>
  <si>
    <t>Mildred Altagracia Belliard Lorenzo</t>
  </si>
  <si>
    <t>Delegada Provincial Dajabon</t>
  </si>
  <si>
    <t>Janil Del Carmen Vasquez González</t>
  </si>
  <si>
    <t>Delegada Suplente Cotui</t>
  </si>
  <si>
    <t>Yaneris Lorenzo Urbaez</t>
  </si>
  <si>
    <t>Oficial Delegación Barahona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</si>
  <si>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</si>
  <si>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</si>
  <si>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</si>
  <si>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</si>
  <si>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</si>
  <si>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</si>
  <si>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</si>
  <si>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</si>
  <si>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</si>
  <si>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</si>
  <si>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</si>
  <si>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</si>
  <si>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Leandro Alcantara Perez</t>
  </si>
  <si>
    <t>Departamento de Operativos y Verificacion de Comercios</t>
  </si>
  <si>
    <t>Coordinador Operativo Entrega de Tarjeta</t>
  </si>
  <si>
    <t>Analista</t>
  </si>
  <si>
    <t>CORRESPONDIENTE AL MES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</si>
</sst>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D$-1C0A]* #,##0.00_);_([$RD$-1C0A]* \(#,##0.00\);_([$RD$-1C0A]* &quot;-&quot;??_);_(@_)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ahoma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0" fillId="2" borderId="0" xfId="0" applyFill="1"/>
    <xf numFmtId="0" fontId="7" fillId="2" borderId="0" xfId="0" applyFont="1" applyFill="1"/>
    <xf numFmtId="164" fontId="7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4" fontId="5" fillId="2" borderId="4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7" fillId="0" borderId="0" xfId="0" applyFont="1"/>
    <xf numFmtId="164" fontId="7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0" fontId="2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339125</xdr:colOff>
      <xdr:row>0</xdr:row>
      <xdr:rowOff>99406</xdr:rowOff>
    </xdr:from>
    <xdr:to>
      <xdr:col>5</xdr:col>
      <xdr:colOff>228793</xdr:colOff>
      <xdr:row>4</xdr:row>
      <xdr:rowOff>311337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8589" y="99406"/>
          <a:ext cx="2434204" cy="102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53976</xdr:colOff>
      <xdr:row>74</xdr:row>
      <xdr:rowOff>143934</xdr:rowOff>
    </xdr:from>
    <xdr:to>
      <xdr:col>4</xdr:col>
      <xdr:colOff>1914525</xdr:colOff>
      <xdr:row>85</xdr:row>
      <xdr:rowOff>171449</xdr:rowOff>
    </xdr:to>
    <xdr:pic>
      <xdr:nvPicPr>
        <xdr:cNvPr id="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576" y="14593359"/>
          <a:ext cx="7842249" cy="2170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view="pageBreakPreview" topLeftCell="A46" zoomScale="70" zoomScaleNormal="80" zoomScaleSheetLayoutView="70" workbookViewId="0">
      <selection activeCell="A7" sqref="A7:M7"/>
    </sheetView>
  </sheetViews>
  <sheetFormatPr baseColWidth="10" defaultColWidth="9.140625" defaultRowHeight="15.75" x14ac:dyDescent="0.25"/>
  <cols>
    <col min="1" max="1" width="9.140625" customWidth="1"/>
    <col min="2" max="2" width="34" customWidth="1"/>
    <col min="3" max="3" width="9.140625" bestFit="1" customWidth="1"/>
    <col min="4" max="4" width="46.5703125" bestFit="1" customWidth="1"/>
    <col min="5" max="5" width="38.140625" style="21" bestFit="1" customWidth="1"/>
    <col min="6" max="6" width="12.85546875" style="21" customWidth="1"/>
    <col min="7" max="7" width="20.7109375" style="22" bestFit="1" customWidth="1"/>
    <col min="8" max="8" width="11" bestFit="1" customWidth="1"/>
    <col min="9" max="11" width="11.7109375" bestFit="1" customWidth="1"/>
    <col min="12" max="12" width="13" bestFit="1" customWidth="1"/>
    <col min="13" max="13" width="15" bestFit="1" customWidth="1"/>
  </cols>
  <sheetData>
    <row r="1" spans="1:13" s="9" customFormat="1" x14ac:dyDescent="0.25">
      <c r="E1" s="10"/>
      <c r="F1" s="10"/>
      <c r="G1" s="11"/>
    </row>
    <row r="2" spans="1:13" s="9" customFormat="1" x14ac:dyDescent="0.25">
      <c r="E2" s="10"/>
      <c r="F2" s="10"/>
      <c r="G2" s="11"/>
    </row>
    <row r="3" spans="1:13" s="9" customFormat="1" x14ac:dyDescent="0.25">
      <c r="E3" s="10"/>
      <c r="F3" s="10"/>
      <c r="G3" s="11"/>
    </row>
    <row r="4" spans="1:13" s="9" customFormat="1" x14ac:dyDescent="0.25">
      <c r="E4" s="10"/>
      <c r="F4" s="10"/>
      <c r="G4" s="11"/>
    </row>
    <row r="5" spans="1:13" s="9" customFormat="1" ht="27.75" customHeight="1" x14ac:dyDescent="0.25">
      <c r="E5" s="10"/>
      <c r="F5" s="10"/>
      <c r="G5" s="11"/>
    </row>
    <row r="6" spans="1:13" s="9" customFormat="1" ht="15" x14ac:dyDescent="0.25">
      <c r="A6" s="26" t="s">
        <v>30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s="9" customFormat="1" ht="16.5" customHeight="1" x14ac:dyDescent="0.25">
      <c r="A7" s="26" t="s">
        <v>151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s="9" customFormat="1" ht="12" customHeight="1" thickBot="1" x14ac:dyDescent="0.3">
      <c r="A8" s="27"/>
      <c r="B8" s="27"/>
      <c r="C8" s="27"/>
      <c r="D8" s="27"/>
      <c r="E8" s="27"/>
      <c r="F8" s="27"/>
      <c r="G8" s="27"/>
    </row>
    <row r="9" spans="1:13" ht="27.75" customHeight="1" x14ac:dyDescent="0.25">
      <c r="A9" s="31" t="s">
        <v>0</v>
      </c>
      <c r="B9" s="33" t="s">
        <v>1</v>
      </c>
      <c r="C9" s="33" t="s">
        <v>2</v>
      </c>
      <c r="D9" s="33" t="s">
        <v>3</v>
      </c>
      <c r="E9" s="33" t="s">
        <v>4</v>
      </c>
      <c r="F9" s="33" t="s">
        <v>5</v>
      </c>
      <c r="G9" s="29" t="s">
        <v>6</v>
      </c>
      <c r="H9" s="29" t="s">
        <v>7</v>
      </c>
      <c r="I9" s="29" t="s">
        <v>8</v>
      </c>
      <c r="J9" s="29" t="s">
        <v>9</v>
      </c>
      <c r="K9" s="29" t="s">
        <v>10</v>
      </c>
      <c r="L9" s="29" t="s">
        <v>11</v>
      </c>
      <c r="M9" s="29" t="s">
        <v>12</v>
      </c>
    </row>
    <row r="10" spans="1:13" ht="27.75" customHeight="1" x14ac:dyDescent="0.25">
      <c r="A10" s="32"/>
      <c r="B10" s="34"/>
      <c r="C10" s="34"/>
      <c r="D10" s="34"/>
      <c r="E10" s="34"/>
      <c r="F10" s="34"/>
      <c r="G10" s="35"/>
      <c r="H10" s="30"/>
      <c r="I10" s="30"/>
      <c r="J10" s="30"/>
      <c r="K10" s="30"/>
      <c r="L10" s="30"/>
      <c r="M10" s="30"/>
    </row>
    <row r="11" spans="1:13" ht="15" x14ac:dyDescent="0.25">
      <c r="A11" s="2">
        <v>1</v>
      </c>
      <c r="B11" s="12" t="s">
        <v>31</v>
      </c>
      <c r="C11" s="13" t="s">
        <v>15</v>
      </c>
      <c r="D11" s="14" t="s">
        <v>14</v>
      </c>
      <c r="E11" s="3" t="s">
        <v>32</v>
      </c>
      <c r="F11" s="13" t="s">
        <v>33</v>
      </c>
      <c r="G11" s="15">
        <v>50000</v>
      </c>
      <c r="H11" s="4">
        <f t="shared" ref="H11:H42" si="0">G11*2.87%</f>
        <v>1435</v>
      </c>
      <c r="I11" s="4">
        <v>1854</v>
      </c>
      <c r="J11" s="4">
        <f t="shared" ref="J11:J42" si="1">G11*3.04%</f>
        <v>1520</v>
      </c>
      <c r="K11" s="4">
        <v>25</v>
      </c>
      <c r="L11" s="4">
        <f>SUM(H11:K11)</f>
        <v>4834</v>
      </c>
      <c r="M11" s="4">
        <f t="shared" ref="M11:M42" si="2">G11-L11</f>
        <v>45166</v>
      </c>
    </row>
    <row r="12" spans="1:13" ht="15" x14ac:dyDescent="0.25">
      <c r="A12" s="2">
        <f>A11+1</f>
        <v>2</v>
      </c>
      <c r="B12" s="12" t="s">
        <v>34</v>
      </c>
      <c r="C12" s="13" t="s">
        <v>15</v>
      </c>
      <c r="D12" s="14" t="s">
        <v>14</v>
      </c>
      <c r="E12" s="3" t="s">
        <v>16</v>
      </c>
      <c r="F12" s="13" t="s">
        <v>33</v>
      </c>
      <c r="G12" s="15">
        <v>50000</v>
      </c>
      <c r="H12" s="4">
        <f t="shared" si="0"/>
        <v>1435</v>
      </c>
      <c r="I12" s="4">
        <v>1854</v>
      </c>
      <c r="J12" s="4">
        <f t="shared" si="1"/>
        <v>1520</v>
      </c>
      <c r="K12" s="4">
        <v>25</v>
      </c>
      <c r="L12" s="4">
        <f t="shared" ref="L12:L72" si="3">SUM(H12:K12)</f>
        <v>4834</v>
      </c>
      <c r="M12" s="4">
        <f t="shared" si="2"/>
        <v>45166</v>
      </c>
    </row>
    <row r="13" spans="1:13" ht="15" x14ac:dyDescent="0.25">
      <c r="A13" s="2">
        <f t="shared" ref="A13:A72" si="4">A12+1</f>
        <v>3</v>
      </c>
      <c r="B13" s="12" t="s">
        <v>35</v>
      </c>
      <c r="C13" s="13" t="s">
        <v>15</v>
      </c>
      <c r="D13" s="14" t="s">
        <v>14</v>
      </c>
      <c r="E13" s="3" t="s">
        <v>36</v>
      </c>
      <c r="F13" s="13" t="s">
        <v>33</v>
      </c>
      <c r="G13" s="15">
        <v>40000</v>
      </c>
      <c r="H13" s="4">
        <f t="shared" si="0"/>
        <v>1148</v>
      </c>
      <c r="I13" s="4">
        <v>442.65</v>
      </c>
      <c r="J13" s="4">
        <f t="shared" si="1"/>
        <v>1216</v>
      </c>
      <c r="K13" s="4">
        <v>25</v>
      </c>
      <c r="L13" s="4">
        <f t="shared" si="3"/>
        <v>2831.65</v>
      </c>
      <c r="M13" s="4">
        <f t="shared" si="2"/>
        <v>37168.35</v>
      </c>
    </row>
    <row r="14" spans="1:13" ht="15" x14ac:dyDescent="0.25">
      <c r="A14" s="2">
        <f t="shared" si="4"/>
        <v>4</v>
      </c>
      <c r="B14" s="12" t="s">
        <v>37</v>
      </c>
      <c r="C14" s="13" t="s">
        <v>13</v>
      </c>
      <c r="D14" s="14" t="s">
        <v>14</v>
      </c>
      <c r="E14" s="3" t="s">
        <v>36</v>
      </c>
      <c r="F14" s="13" t="s">
        <v>33</v>
      </c>
      <c r="G14" s="15">
        <v>40000</v>
      </c>
      <c r="H14" s="4">
        <f t="shared" si="0"/>
        <v>1148</v>
      </c>
      <c r="I14" s="4">
        <v>442.65</v>
      </c>
      <c r="J14" s="4">
        <f t="shared" si="1"/>
        <v>1216</v>
      </c>
      <c r="K14" s="4">
        <v>25</v>
      </c>
      <c r="L14" s="4">
        <f t="shared" si="3"/>
        <v>2831.65</v>
      </c>
      <c r="M14" s="4">
        <f t="shared" si="2"/>
        <v>37168.35</v>
      </c>
    </row>
    <row r="15" spans="1:13" ht="15" x14ac:dyDescent="0.25">
      <c r="A15" s="2">
        <f t="shared" si="4"/>
        <v>5</v>
      </c>
      <c r="B15" s="12" t="s">
        <v>38</v>
      </c>
      <c r="C15" s="13" t="s">
        <v>15</v>
      </c>
      <c r="D15" s="14" t="s">
        <v>14</v>
      </c>
      <c r="E15" s="3" t="s">
        <v>36</v>
      </c>
      <c r="F15" s="13" t="s">
        <v>33</v>
      </c>
      <c r="G15" s="15">
        <v>50000</v>
      </c>
      <c r="H15" s="4">
        <f t="shared" si="0"/>
        <v>1435</v>
      </c>
      <c r="I15" s="4">
        <v>1854</v>
      </c>
      <c r="J15" s="4">
        <f t="shared" si="1"/>
        <v>1520</v>
      </c>
      <c r="K15" s="4">
        <v>25</v>
      </c>
      <c r="L15" s="4">
        <f t="shared" si="3"/>
        <v>4834</v>
      </c>
      <c r="M15" s="4">
        <f t="shared" si="2"/>
        <v>45166</v>
      </c>
    </row>
    <row r="16" spans="1:13" ht="15" x14ac:dyDescent="0.25">
      <c r="A16" s="2">
        <f t="shared" si="4"/>
        <v>6</v>
      </c>
      <c r="B16" s="12" t="s">
        <v>39</v>
      </c>
      <c r="C16" s="13" t="s">
        <v>13</v>
      </c>
      <c r="D16" s="14" t="s">
        <v>40</v>
      </c>
      <c r="E16" s="3" t="s">
        <v>41</v>
      </c>
      <c r="F16" s="13" t="s">
        <v>33</v>
      </c>
      <c r="G16" s="15">
        <v>110000</v>
      </c>
      <c r="H16" s="4">
        <f t="shared" si="0"/>
        <v>3157</v>
      </c>
      <c r="I16" s="4">
        <v>14457.62</v>
      </c>
      <c r="J16" s="4">
        <f t="shared" si="1"/>
        <v>3344</v>
      </c>
      <c r="K16" s="4">
        <v>25</v>
      </c>
      <c r="L16" s="4">
        <f t="shared" si="3"/>
        <v>20983.620000000003</v>
      </c>
      <c r="M16" s="4">
        <f t="shared" si="2"/>
        <v>89016.38</v>
      </c>
    </row>
    <row r="17" spans="1:13" ht="15" x14ac:dyDescent="0.25">
      <c r="A17" s="2">
        <f t="shared" si="4"/>
        <v>7</v>
      </c>
      <c r="B17" s="12" t="s">
        <v>42</v>
      </c>
      <c r="C17" s="13" t="s">
        <v>15</v>
      </c>
      <c r="D17" s="14" t="s">
        <v>40</v>
      </c>
      <c r="E17" s="3" t="s">
        <v>43</v>
      </c>
      <c r="F17" s="13" t="s">
        <v>33</v>
      </c>
      <c r="G17" s="15">
        <v>40000</v>
      </c>
      <c r="H17" s="4">
        <f t="shared" si="0"/>
        <v>1148</v>
      </c>
      <c r="I17" s="4">
        <v>442.65</v>
      </c>
      <c r="J17" s="4">
        <f t="shared" si="1"/>
        <v>1216</v>
      </c>
      <c r="K17" s="4">
        <v>25</v>
      </c>
      <c r="L17" s="4">
        <f t="shared" si="3"/>
        <v>2831.65</v>
      </c>
      <c r="M17" s="4">
        <f t="shared" si="2"/>
        <v>37168.35</v>
      </c>
    </row>
    <row r="18" spans="1:13" ht="15" x14ac:dyDescent="0.25">
      <c r="A18" s="2">
        <f t="shared" si="4"/>
        <v>8</v>
      </c>
      <c r="B18" s="12" t="s">
        <v>44</v>
      </c>
      <c r="C18" s="13" t="s">
        <v>13</v>
      </c>
      <c r="D18" s="14" t="s">
        <v>45</v>
      </c>
      <c r="E18" s="3" t="s">
        <v>46</v>
      </c>
      <c r="F18" s="13" t="s">
        <v>33</v>
      </c>
      <c r="G18" s="15">
        <v>31500</v>
      </c>
      <c r="H18" s="4">
        <f t="shared" si="0"/>
        <v>904.05</v>
      </c>
      <c r="I18" s="4">
        <v>0</v>
      </c>
      <c r="J18" s="4">
        <f t="shared" si="1"/>
        <v>957.6</v>
      </c>
      <c r="K18" s="4">
        <v>25</v>
      </c>
      <c r="L18" s="4">
        <f t="shared" si="3"/>
        <v>1886.65</v>
      </c>
      <c r="M18" s="4">
        <f t="shared" si="2"/>
        <v>29613.35</v>
      </c>
    </row>
    <row r="19" spans="1:13" ht="15" x14ac:dyDescent="0.25">
      <c r="A19" s="2">
        <f t="shared" si="4"/>
        <v>9</v>
      </c>
      <c r="B19" s="12" t="s">
        <v>47</v>
      </c>
      <c r="C19" s="13" t="s">
        <v>13</v>
      </c>
      <c r="D19" s="14" t="s">
        <v>48</v>
      </c>
      <c r="E19" s="3" t="s">
        <v>49</v>
      </c>
      <c r="F19" s="13" t="s">
        <v>33</v>
      </c>
      <c r="G19" s="15">
        <v>30000</v>
      </c>
      <c r="H19" s="4">
        <f t="shared" si="0"/>
        <v>861</v>
      </c>
      <c r="I19" s="4">
        <v>0</v>
      </c>
      <c r="J19" s="4">
        <f t="shared" si="1"/>
        <v>912</v>
      </c>
      <c r="K19" s="4">
        <v>3025</v>
      </c>
      <c r="L19" s="4">
        <f t="shared" si="3"/>
        <v>4798</v>
      </c>
      <c r="M19" s="4">
        <f t="shared" si="2"/>
        <v>25202</v>
      </c>
    </row>
    <row r="20" spans="1:13" ht="15" x14ac:dyDescent="0.25">
      <c r="A20" s="2">
        <f t="shared" si="4"/>
        <v>10</v>
      </c>
      <c r="B20" s="12" t="s">
        <v>50</v>
      </c>
      <c r="C20" s="13" t="s">
        <v>15</v>
      </c>
      <c r="D20" s="14" t="s">
        <v>17</v>
      </c>
      <c r="E20" s="3" t="s">
        <v>18</v>
      </c>
      <c r="F20" s="13" t="s">
        <v>33</v>
      </c>
      <c r="G20" s="15">
        <v>26250</v>
      </c>
      <c r="H20" s="4">
        <f t="shared" si="0"/>
        <v>753.375</v>
      </c>
      <c r="I20" s="4">
        <v>0</v>
      </c>
      <c r="J20" s="4">
        <f t="shared" si="1"/>
        <v>798</v>
      </c>
      <c r="K20" s="4">
        <v>25</v>
      </c>
      <c r="L20" s="4">
        <f t="shared" si="3"/>
        <v>1576.375</v>
      </c>
      <c r="M20" s="4">
        <f t="shared" si="2"/>
        <v>24673.625</v>
      </c>
    </row>
    <row r="21" spans="1:13" ht="15" x14ac:dyDescent="0.25">
      <c r="A21" s="2">
        <f t="shared" si="4"/>
        <v>11</v>
      </c>
      <c r="B21" s="12" t="s">
        <v>51</v>
      </c>
      <c r="C21" s="13" t="s">
        <v>15</v>
      </c>
      <c r="D21" s="14" t="s">
        <v>19</v>
      </c>
      <c r="E21" s="3" t="s">
        <v>52</v>
      </c>
      <c r="F21" s="13" t="s">
        <v>33</v>
      </c>
      <c r="G21" s="15">
        <v>60000</v>
      </c>
      <c r="H21" s="4">
        <f t="shared" si="0"/>
        <v>1722</v>
      </c>
      <c r="I21" s="4">
        <v>3486.68</v>
      </c>
      <c r="J21" s="4">
        <f t="shared" si="1"/>
        <v>1824</v>
      </c>
      <c r="K21" s="4">
        <v>5225</v>
      </c>
      <c r="L21" s="4">
        <f t="shared" si="3"/>
        <v>12257.68</v>
      </c>
      <c r="M21" s="4">
        <f t="shared" si="2"/>
        <v>47742.32</v>
      </c>
    </row>
    <row r="22" spans="1:13" ht="15" x14ac:dyDescent="0.25">
      <c r="A22" s="2">
        <f t="shared" si="4"/>
        <v>12</v>
      </c>
      <c r="B22" s="12" t="s">
        <v>53</v>
      </c>
      <c r="C22" s="13" t="s">
        <v>15</v>
      </c>
      <c r="D22" s="14" t="s">
        <v>19</v>
      </c>
      <c r="E22" s="3" t="s">
        <v>49</v>
      </c>
      <c r="F22" s="13" t="s">
        <v>33</v>
      </c>
      <c r="G22" s="15">
        <v>40000</v>
      </c>
      <c r="H22" s="4">
        <f t="shared" si="0"/>
        <v>1148</v>
      </c>
      <c r="I22" s="4">
        <v>442.65</v>
      </c>
      <c r="J22" s="4">
        <f t="shared" si="1"/>
        <v>1216</v>
      </c>
      <c r="K22" s="4">
        <v>25</v>
      </c>
      <c r="L22" s="4">
        <f t="shared" si="3"/>
        <v>2831.65</v>
      </c>
      <c r="M22" s="4">
        <f t="shared" si="2"/>
        <v>37168.35</v>
      </c>
    </row>
    <row r="23" spans="1:13" ht="15" x14ac:dyDescent="0.25">
      <c r="A23" s="2">
        <f t="shared" si="4"/>
        <v>13</v>
      </c>
      <c r="B23" s="12" t="s">
        <v>54</v>
      </c>
      <c r="C23" s="13" t="s">
        <v>15</v>
      </c>
      <c r="D23" s="14" t="s">
        <v>55</v>
      </c>
      <c r="E23" s="3" t="s">
        <v>20</v>
      </c>
      <c r="F23" s="13" t="s">
        <v>33</v>
      </c>
      <c r="G23" s="15">
        <v>40000</v>
      </c>
      <c r="H23" s="4">
        <f t="shared" si="0"/>
        <v>1148</v>
      </c>
      <c r="I23" s="4">
        <v>442.65</v>
      </c>
      <c r="J23" s="4">
        <f t="shared" si="1"/>
        <v>1216</v>
      </c>
      <c r="K23" s="4">
        <v>25</v>
      </c>
      <c r="L23" s="4">
        <f t="shared" si="3"/>
        <v>2831.65</v>
      </c>
      <c r="M23" s="4">
        <f t="shared" si="2"/>
        <v>37168.35</v>
      </c>
    </row>
    <row r="24" spans="1:13" ht="15" x14ac:dyDescent="0.25">
      <c r="A24" s="2">
        <f t="shared" si="4"/>
        <v>14</v>
      </c>
      <c r="B24" s="16" t="s">
        <v>56</v>
      </c>
      <c r="C24" s="13" t="s">
        <v>15</v>
      </c>
      <c r="D24" s="14" t="s">
        <v>55</v>
      </c>
      <c r="E24" s="3" t="s">
        <v>20</v>
      </c>
      <c r="F24" s="13" t="s">
        <v>33</v>
      </c>
      <c r="G24" s="15">
        <v>40000</v>
      </c>
      <c r="H24" s="4">
        <f t="shared" si="0"/>
        <v>1148</v>
      </c>
      <c r="I24" s="4">
        <v>442.65</v>
      </c>
      <c r="J24" s="4">
        <f t="shared" si="1"/>
        <v>1216</v>
      </c>
      <c r="K24" s="4">
        <v>25</v>
      </c>
      <c r="L24" s="4">
        <f t="shared" si="3"/>
        <v>2831.65</v>
      </c>
      <c r="M24" s="4">
        <f t="shared" si="2"/>
        <v>37168.35</v>
      </c>
    </row>
    <row r="25" spans="1:13" ht="15" x14ac:dyDescent="0.25">
      <c r="A25" s="2">
        <f t="shared" si="4"/>
        <v>15</v>
      </c>
      <c r="B25" s="12" t="s">
        <v>57</v>
      </c>
      <c r="C25" s="13" t="s">
        <v>13</v>
      </c>
      <c r="D25" s="14" t="s">
        <v>58</v>
      </c>
      <c r="E25" s="3" t="s">
        <v>59</v>
      </c>
      <c r="F25" s="13" t="s">
        <v>33</v>
      </c>
      <c r="G25" s="15">
        <v>65000</v>
      </c>
      <c r="H25" s="4">
        <f t="shared" si="0"/>
        <v>1865.5</v>
      </c>
      <c r="I25" s="4">
        <v>4427.58</v>
      </c>
      <c r="J25" s="4">
        <f t="shared" si="1"/>
        <v>1976</v>
      </c>
      <c r="K25" s="4">
        <v>5025</v>
      </c>
      <c r="L25" s="4">
        <f t="shared" si="3"/>
        <v>13294.08</v>
      </c>
      <c r="M25" s="4">
        <f t="shared" si="2"/>
        <v>51705.919999999998</v>
      </c>
    </row>
    <row r="26" spans="1:13" ht="15" x14ac:dyDescent="0.25">
      <c r="A26" s="2">
        <f t="shared" si="4"/>
        <v>16</v>
      </c>
      <c r="B26" s="12" t="s">
        <v>60</v>
      </c>
      <c r="C26" s="13" t="s">
        <v>15</v>
      </c>
      <c r="D26" s="14" t="s">
        <v>61</v>
      </c>
      <c r="E26" s="3" t="s">
        <v>62</v>
      </c>
      <c r="F26" s="13" t="s">
        <v>33</v>
      </c>
      <c r="G26" s="15">
        <v>70000</v>
      </c>
      <c r="H26" s="4">
        <f t="shared" si="0"/>
        <v>2009</v>
      </c>
      <c r="I26" s="4">
        <v>5368.48</v>
      </c>
      <c r="J26" s="4">
        <f t="shared" si="1"/>
        <v>2128</v>
      </c>
      <c r="K26" s="4">
        <v>25</v>
      </c>
      <c r="L26" s="4">
        <f t="shared" si="3"/>
        <v>9530.48</v>
      </c>
      <c r="M26" s="4">
        <f t="shared" si="2"/>
        <v>60469.520000000004</v>
      </c>
    </row>
    <row r="27" spans="1:13" ht="15" x14ac:dyDescent="0.25">
      <c r="A27" s="2">
        <f t="shared" si="4"/>
        <v>17</v>
      </c>
      <c r="B27" s="16" t="s">
        <v>63</v>
      </c>
      <c r="C27" s="17" t="s">
        <v>15</v>
      </c>
      <c r="D27" s="16" t="s">
        <v>21</v>
      </c>
      <c r="E27" s="18" t="s">
        <v>64</v>
      </c>
      <c r="F27" s="17" t="s">
        <v>33</v>
      </c>
      <c r="G27" s="15">
        <v>40000</v>
      </c>
      <c r="H27" s="4">
        <f t="shared" si="0"/>
        <v>1148</v>
      </c>
      <c r="I27" s="4">
        <v>442.65</v>
      </c>
      <c r="J27" s="4">
        <f t="shared" si="1"/>
        <v>1216</v>
      </c>
      <c r="K27" s="4">
        <v>25</v>
      </c>
      <c r="L27" s="4">
        <f t="shared" si="3"/>
        <v>2831.65</v>
      </c>
      <c r="M27" s="4">
        <f t="shared" si="2"/>
        <v>37168.35</v>
      </c>
    </row>
    <row r="28" spans="1:13" ht="15" x14ac:dyDescent="0.25">
      <c r="A28" s="2">
        <f t="shared" si="4"/>
        <v>18</v>
      </c>
      <c r="B28" s="12" t="s">
        <v>65</v>
      </c>
      <c r="C28" s="13" t="s">
        <v>13</v>
      </c>
      <c r="D28" s="14" t="s">
        <v>66</v>
      </c>
      <c r="E28" s="3" t="s">
        <v>22</v>
      </c>
      <c r="F28" s="13" t="s">
        <v>33</v>
      </c>
      <c r="G28" s="15">
        <v>40000</v>
      </c>
      <c r="H28" s="4">
        <f t="shared" si="0"/>
        <v>1148</v>
      </c>
      <c r="I28" s="4">
        <v>0</v>
      </c>
      <c r="J28" s="4">
        <f t="shared" si="1"/>
        <v>1216</v>
      </c>
      <c r="K28" s="4">
        <v>25</v>
      </c>
      <c r="L28" s="4">
        <f t="shared" si="3"/>
        <v>2389</v>
      </c>
      <c r="M28" s="4">
        <f t="shared" si="2"/>
        <v>37611</v>
      </c>
    </row>
    <row r="29" spans="1:13" ht="15" x14ac:dyDescent="0.25">
      <c r="A29" s="2">
        <f t="shared" si="4"/>
        <v>19</v>
      </c>
      <c r="B29" s="12" t="s">
        <v>67</v>
      </c>
      <c r="C29" s="13" t="s">
        <v>15</v>
      </c>
      <c r="D29" s="14" t="s">
        <v>66</v>
      </c>
      <c r="E29" s="3" t="s">
        <v>22</v>
      </c>
      <c r="F29" s="13" t="s">
        <v>33</v>
      </c>
      <c r="G29" s="15">
        <v>40000</v>
      </c>
      <c r="H29" s="4">
        <f t="shared" si="0"/>
        <v>1148</v>
      </c>
      <c r="I29" s="4">
        <v>0</v>
      </c>
      <c r="J29" s="4">
        <f t="shared" si="1"/>
        <v>1216</v>
      </c>
      <c r="K29" s="4">
        <v>25</v>
      </c>
      <c r="L29" s="4">
        <f t="shared" si="3"/>
        <v>2389</v>
      </c>
      <c r="M29" s="4">
        <f t="shared" si="2"/>
        <v>37611</v>
      </c>
    </row>
    <row r="30" spans="1:13" ht="15" x14ac:dyDescent="0.25">
      <c r="A30" s="2">
        <f t="shared" si="4"/>
        <v>20</v>
      </c>
      <c r="B30" s="12" t="s">
        <v>68</v>
      </c>
      <c r="C30" s="13" t="s">
        <v>15</v>
      </c>
      <c r="D30" s="14" t="s">
        <v>23</v>
      </c>
      <c r="E30" s="3" t="s">
        <v>25</v>
      </c>
      <c r="F30" s="13" t="s">
        <v>33</v>
      </c>
      <c r="G30" s="15">
        <v>50000</v>
      </c>
      <c r="H30" s="4">
        <f t="shared" si="0"/>
        <v>1435</v>
      </c>
      <c r="I30" s="4">
        <v>1854</v>
      </c>
      <c r="J30" s="4">
        <f t="shared" si="1"/>
        <v>1520</v>
      </c>
      <c r="K30" s="4">
        <v>25</v>
      </c>
      <c r="L30" s="4">
        <f t="shared" si="3"/>
        <v>4834</v>
      </c>
      <c r="M30" s="4">
        <f t="shared" si="2"/>
        <v>45166</v>
      </c>
    </row>
    <row r="31" spans="1:13" ht="15" x14ac:dyDescent="0.25">
      <c r="A31" s="2">
        <f t="shared" si="4"/>
        <v>21</v>
      </c>
      <c r="B31" s="16" t="s">
        <v>69</v>
      </c>
      <c r="C31" s="13" t="s">
        <v>15</v>
      </c>
      <c r="D31" s="14" t="s">
        <v>23</v>
      </c>
      <c r="E31" s="18" t="s">
        <v>24</v>
      </c>
      <c r="F31" s="13" t="s">
        <v>33</v>
      </c>
      <c r="G31" s="15">
        <v>21735</v>
      </c>
      <c r="H31" s="4">
        <f t="shared" si="0"/>
        <v>623.79449999999997</v>
      </c>
      <c r="I31" s="4">
        <v>0</v>
      </c>
      <c r="J31" s="4">
        <f t="shared" si="1"/>
        <v>660.74400000000003</v>
      </c>
      <c r="K31" s="4">
        <v>25</v>
      </c>
      <c r="L31" s="4">
        <v>1309.53</v>
      </c>
      <c r="M31" s="4">
        <f t="shared" si="2"/>
        <v>20425.47</v>
      </c>
    </row>
    <row r="32" spans="1:13" ht="15" x14ac:dyDescent="0.25">
      <c r="A32" s="2">
        <f t="shared" si="4"/>
        <v>22</v>
      </c>
      <c r="B32" s="12" t="s">
        <v>70</v>
      </c>
      <c r="C32" s="13" t="s">
        <v>13</v>
      </c>
      <c r="D32" s="14" t="s">
        <v>66</v>
      </c>
      <c r="E32" s="3" t="s">
        <v>71</v>
      </c>
      <c r="F32" s="13" t="s">
        <v>33</v>
      </c>
      <c r="G32" s="15">
        <v>50000</v>
      </c>
      <c r="H32" s="4">
        <f t="shared" si="0"/>
        <v>1435</v>
      </c>
      <c r="I32" s="4">
        <v>1854</v>
      </c>
      <c r="J32" s="4">
        <f t="shared" si="1"/>
        <v>1520</v>
      </c>
      <c r="K32" s="4">
        <v>25</v>
      </c>
      <c r="L32" s="4">
        <f t="shared" si="3"/>
        <v>4834</v>
      </c>
      <c r="M32" s="4">
        <f t="shared" si="2"/>
        <v>45166</v>
      </c>
    </row>
    <row r="33" spans="1:13" ht="15" x14ac:dyDescent="0.25">
      <c r="A33" s="2">
        <f t="shared" si="4"/>
        <v>23</v>
      </c>
      <c r="B33" s="12" t="s">
        <v>72</v>
      </c>
      <c r="C33" s="13" t="s">
        <v>15</v>
      </c>
      <c r="D33" s="14" t="s">
        <v>26</v>
      </c>
      <c r="E33" s="3" t="s">
        <v>71</v>
      </c>
      <c r="F33" s="13" t="s">
        <v>33</v>
      </c>
      <c r="G33" s="15">
        <v>40000</v>
      </c>
      <c r="H33" s="4">
        <f t="shared" si="0"/>
        <v>1148</v>
      </c>
      <c r="I33" s="4">
        <v>442.65</v>
      </c>
      <c r="J33" s="4">
        <f t="shared" si="1"/>
        <v>1216</v>
      </c>
      <c r="K33" s="4">
        <v>3025</v>
      </c>
      <c r="L33" s="4">
        <f t="shared" si="3"/>
        <v>5831.65</v>
      </c>
      <c r="M33" s="4">
        <f t="shared" si="2"/>
        <v>34168.35</v>
      </c>
    </row>
    <row r="34" spans="1:13" s="19" customFormat="1" ht="15" x14ac:dyDescent="0.25">
      <c r="A34" s="2">
        <f t="shared" si="4"/>
        <v>24</v>
      </c>
      <c r="B34" s="12" t="s">
        <v>73</v>
      </c>
      <c r="C34" s="13" t="s">
        <v>13</v>
      </c>
      <c r="D34" s="14" t="s">
        <v>27</v>
      </c>
      <c r="E34" s="3" t="s">
        <v>74</v>
      </c>
      <c r="F34" s="13" t="s">
        <v>33</v>
      </c>
      <c r="G34" s="15">
        <v>25000</v>
      </c>
      <c r="H34" s="4">
        <f t="shared" si="0"/>
        <v>717.5</v>
      </c>
      <c r="I34" s="4">
        <v>0</v>
      </c>
      <c r="J34" s="4">
        <f t="shared" si="1"/>
        <v>760</v>
      </c>
      <c r="K34" s="4">
        <v>25</v>
      </c>
      <c r="L34" s="4">
        <f t="shared" si="3"/>
        <v>1502.5</v>
      </c>
      <c r="M34" s="4">
        <f t="shared" si="2"/>
        <v>23497.5</v>
      </c>
    </row>
    <row r="35" spans="1:13" s="19" customFormat="1" ht="15" x14ac:dyDescent="0.25">
      <c r="A35" s="2">
        <f t="shared" si="4"/>
        <v>25</v>
      </c>
      <c r="B35" s="12" t="s">
        <v>75</v>
      </c>
      <c r="C35" s="13" t="s">
        <v>13</v>
      </c>
      <c r="D35" s="14" t="s">
        <v>27</v>
      </c>
      <c r="E35" s="3" t="s">
        <v>76</v>
      </c>
      <c r="F35" s="13" t="s">
        <v>33</v>
      </c>
      <c r="G35" s="15">
        <v>25000</v>
      </c>
      <c r="H35" s="4">
        <f t="shared" si="0"/>
        <v>717.5</v>
      </c>
      <c r="I35" s="4">
        <v>0</v>
      </c>
      <c r="J35" s="4">
        <f t="shared" si="1"/>
        <v>760</v>
      </c>
      <c r="K35" s="4">
        <v>1375.12</v>
      </c>
      <c r="L35" s="4">
        <f t="shared" si="3"/>
        <v>2852.62</v>
      </c>
      <c r="M35" s="4">
        <f t="shared" si="2"/>
        <v>22147.38</v>
      </c>
    </row>
    <row r="36" spans="1:13" s="19" customFormat="1" ht="15" x14ac:dyDescent="0.25">
      <c r="A36" s="2">
        <f t="shared" si="4"/>
        <v>26</v>
      </c>
      <c r="B36" s="3" t="s">
        <v>77</v>
      </c>
      <c r="C36" s="13" t="s">
        <v>13</v>
      </c>
      <c r="D36" s="14" t="s">
        <v>27</v>
      </c>
      <c r="E36" s="3" t="s">
        <v>28</v>
      </c>
      <c r="F36" s="13" t="s">
        <v>33</v>
      </c>
      <c r="G36" s="15">
        <v>40000</v>
      </c>
      <c r="H36" s="4">
        <f t="shared" si="0"/>
        <v>1148</v>
      </c>
      <c r="I36" s="4">
        <v>0</v>
      </c>
      <c r="J36" s="4">
        <f t="shared" si="1"/>
        <v>1216</v>
      </c>
      <c r="K36" s="4">
        <v>25</v>
      </c>
      <c r="L36" s="4">
        <f t="shared" si="3"/>
        <v>2389</v>
      </c>
      <c r="M36" s="4">
        <f t="shared" si="2"/>
        <v>37611</v>
      </c>
    </row>
    <row r="37" spans="1:13" s="19" customFormat="1" ht="15" x14ac:dyDescent="0.25">
      <c r="A37" s="2">
        <f t="shared" si="4"/>
        <v>27</v>
      </c>
      <c r="B37" s="3" t="s">
        <v>78</v>
      </c>
      <c r="C37" s="13" t="s">
        <v>13</v>
      </c>
      <c r="D37" s="14" t="s">
        <v>27</v>
      </c>
      <c r="E37" s="3" t="s">
        <v>79</v>
      </c>
      <c r="F37" s="13" t="s">
        <v>33</v>
      </c>
      <c r="G37" s="15">
        <v>40000</v>
      </c>
      <c r="H37" s="4">
        <f t="shared" si="0"/>
        <v>1148</v>
      </c>
      <c r="I37" s="4">
        <v>442.65</v>
      </c>
      <c r="J37" s="4">
        <f t="shared" si="1"/>
        <v>1216</v>
      </c>
      <c r="K37" s="4">
        <v>25</v>
      </c>
      <c r="L37" s="4">
        <f t="shared" si="3"/>
        <v>2831.65</v>
      </c>
      <c r="M37" s="4">
        <f t="shared" si="2"/>
        <v>37168.35</v>
      </c>
    </row>
    <row r="38" spans="1:13" s="19" customFormat="1" ht="15" x14ac:dyDescent="0.25">
      <c r="A38" s="2">
        <f t="shared" si="4"/>
        <v>28</v>
      </c>
      <c r="B38" s="3" t="s">
        <v>80</v>
      </c>
      <c r="C38" s="13" t="s">
        <v>13</v>
      </c>
      <c r="D38" s="14" t="s">
        <v>27</v>
      </c>
      <c r="E38" s="3" t="s">
        <v>81</v>
      </c>
      <c r="F38" s="13" t="s">
        <v>33</v>
      </c>
      <c r="G38" s="15">
        <v>40000</v>
      </c>
      <c r="H38" s="4">
        <f t="shared" si="0"/>
        <v>1148</v>
      </c>
      <c r="I38" s="4">
        <v>442.65</v>
      </c>
      <c r="J38" s="4">
        <f t="shared" si="1"/>
        <v>1216</v>
      </c>
      <c r="K38" s="4">
        <v>25</v>
      </c>
      <c r="L38" s="4">
        <f t="shared" si="3"/>
        <v>2831.65</v>
      </c>
      <c r="M38" s="4">
        <f t="shared" si="2"/>
        <v>37168.35</v>
      </c>
    </row>
    <row r="39" spans="1:13" s="19" customFormat="1" ht="15" x14ac:dyDescent="0.25">
      <c r="A39" s="2">
        <f t="shared" si="4"/>
        <v>29</v>
      </c>
      <c r="B39" s="3" t="s">
        <v>82</v>
      </c>
      <c r="C39" s="13" t="s">
        <v>13</v>
      </c>
      <c r="D39" s="14" t="s">
        <v>27</v>
      </c>
      <c r="E39" s="3" t="s">
        <v>83</v>
      </c>
      <c r="F39" s="13" t="s">
        <v>33</v>
      </c>
      <c r="G39" s="15">
        <v>40000</v>
      </c>
      <c r="H39" s="4">
        <f t="shared" si="0"/>
        <v>1148</v>
      </c>
      <c r="I39" s="4">
        <v>0</v>
      </c>
      <c r="J39" s="4">
        <f t="shared" si="1"/>
        <v>1216</v>
      </c>
      <c r="K39" s="4">
        <v>1025</v>
      </c>
      <c r="L39" s="4">
        <f t="shared" si="3"/>
        <v>3389</v>
      </c>
      <c r="M39" s="4">
        <f t="shared" si="2"/>
        <v>36611</v>
      </c>
    </row>
    <row r="40" spans="1:13" s="19" customFormat="1" ht="15" x14ac:dyDescent="0.25">
      <c r="A40" s="2">
        <f t="shared" si="4"/>
        <v>30</v>
      </c>
      <c r="B40" s="3" t="s">
        <v>84</v>
      </c>
      <c r="C40" s="13" t="s">
        <v>13</v>
      </c>
      <c r="D40" s="14" t="s">
        <v>27</v>
      </c>
      <c r="E40" s="3" t="s">
        <v>85</v>
      </c>
      <c r="F40" s="13" t="s">
        <v>33</v>
      </c>
      <c r="G40" s="15">
        <v>40000</v>
      </c>
      <c r="H40" s="4">
        <f t="shared" si="0"/>
        <v>1148</v>
      </c>
      <c r="I40" s="4">
        <v>442.65</v>
      </c>
      <c r="J40" s="4">
        <f t="shared" si="1"/>
        <v>1216</v>
      </c>
      <c r="K40" s="4">
        <v>25</v>
      </c>
      <c r="L40" s="4">
        <f t="shared" si="3"/>
        <v>2831.65</v>
      </c>
      <c r="M40" s="4">
        <f t="shared" si="2"/>
        <v>37168.35</v>
      </c>
    </row>
    <row r="41" spans="1:13" s="19" customFormat="1" ht="15" x14ac:dyDescent="0.25">
      <c r="A41" s="2">
        <f t="shared" si="4"/>
        <v>31</v>
      </c>
      <c r="B41" s="3" t="s">
        <v>86</v>
      </c>
      <c r="C41" s="13" t="s">
        <v>13</v>
      </c>
      <c r="D41" s="14" t="s">
        <v>27</v>
      </c>
      <c r="E41" s="3" t="s">
        <v>87</v>
      </c>
      <c r="F41" s="13" t="s">
        <v>33</v>
      </c>
      <c r="G41" s="15">
        <v>40000</v>
      </c>
      <c r="H41" s="4">
        <f t="shared" si="0"/>
        <v>1148</v>
      </c>
      <c r="I41" s="4">
        <v>442.65</v>
      </c>
      <c r="J41" s="4">
        <f t="shared" si="1"/>
        <v>1216</v>
      </c>
      <c r="K41" s="4">
        <v>25</v>
      </c>
      <c r="L41" s="4">
        <f t="shared" si="3"/>
        <v>2831.65</v>
      </c>
      <c r="M41" s="4">
        <f t="shared" si="2"/>
        <v>37168.35</v>
      </c>
    </row>
    <row r="42" spans="1:13" s="19" customFormat="1" ht="15" x14ac:dyDescent="0.25">
      <c r="A42" s="2">
        <f t="shared" si="4"/>
        <v>32</v>
      </c>
      <c r="B42" s="3" t="s">
        <v>88</v>
      </c>
      <c r="C42" s="13" t="s">
        <v>13</v>
      </c>
      <c r="D42" s="14" t="s">
        <v>27</v>
      </c>
      <c r="E42" s="3" t="s">
        <v>89</v>
      </c>
      <c r="F42" s="13" t="s">
        <v>33</v>
      </c>
      <c r="G42" s="15">
        <v>40000</v>
      </c>
      <c r="H42" s="4">
        <f t="shared" si="0"/>
        <v>1148</v>
      </c>
      <c r="I42" s="4">
        <v>442.65</v>
      </c>
      <c r="J42" s="4">
        <f t="shared" si="1"/>
        <v>1216</v>
      </c>
      <c r="K42" s="4">
        <v>25</v>
      </c>
      <c r="L42" s="4">
        <f t="shared" si="3"/>
        <v>2831.65</v>
      </c>
      <c r="M42" s="4">
        <f t="shared" si="2"/>
        <v>37168.35</v>
      </c>
    </row>
    <row r="43" spans="1:13" s="19" customFormat="1" ht="15" x14ac:dyDescent="0.25">
      <c r="A43" s="2">
        <f t="shared" si="4"/>
        <v>33</v>
      </c>
      <c r="B43" s="3" t="s">
        <v>90</v>
      </c>
      <c r="C43" s="13" t="s">
        <v>13</v>
      </c>
      <c r="D43" s="14" t="s">
        <v>27</v>
      </c>
      <c r="E43" s="3" t="s">
        <v>91</v>
      </c>
      <c r="F43" s="13" t="s">
        <v>33</v>
      </c>
      <c r="G43" s="15">
        <v>40000</v>
      </c>
      <c r="H43" s="4">
        <f t="shared" ref="H43:H72" si="5">G43*2.87%</f>
        <v>1148</v>
      </c>
      <c r="I43" s="4">
        <v>442.65</v>
      </c>
      <c r="J43" s="4">
        <f t="shared" ref="J43:J72" si="6">G43*3.04%</f>
        <v>1216</v>
      </c>
      <c r="K43" s="4">
        <v>5025</v>
      </c>
      <c r="L43" s="4">
        <f t="shared" si="3"/>
        <v>7831.65</v>
      </c>
      <c r="M43" s="4">
        <f t="shared" ref="M43:M72" si="7">G43-L43</f>
        <v>32168.35</v>
      </c>
    </row>
    <row r="44" spans="1:13" s="19" customFormat="1" ht="15" x14ac:dyDescent="0.25">
      <c r="A44" s="2">
        <f t="shared" si="4"/>
        <v>34</v>
      </c>
      <c r="B44" s="3" t="s">
        <v>92</v>
      </c>
      <c r="C44" s="13" t="s">
        <v>13</v>
      </c>
      <c r="D44" s="14" t="s">
        <v>27</v>
      </c>
      <c r="E44" s="3" t="s">
        <v>93</v>
      </c>
      <c r="F44" s="13" t="s">
        <v>33</v>
      </c>
      <c r="G44" s="15">
        <v>40000</v>
      </c>
      <c r="H44" s="4">
        <f t="shared" si="5"/>
        <v>1148</v>
      </c>
      <c r="I44" s="4">
        <v>442.65</v>
      </c>
      <c r="J44" s="4">
        <f t="shared" si="6"/>
        <v>1216</v>
      </c>
      <c r="K44" s="4">
        <v>25</v>
      </c>
      <c r="L44" s="4">
        <f t="shared" si="3"/>
        <v>2831.65</v>
      </c>
      <c r="M44" s="4">
        <f t="shared" si="7"/>
        <v>37168.35</v>
      </c>
    </row>
    <row r="45" spans="1:13" s="19" customFormat="1" ht="15" x14ac:dyDescent="0.25">
      <c r="A45" s="2">
        <f t="shared" si="4"/>
        <v>35</v>
      </c>
      <c r="B45" s="3" t="s">
        <v>94</v>
      </c>
      <c r="C45" s="13" t="s">
        <v>13</v>
      </c>
      <c r="D45" s="14" t="s">
        <v>27</v>
      </c>
      <c r="E45" s="3" t="s">
        <v>95</v>
      </c>
      <c r="F45" s="13" t="s">
        <v>33</v>
      </c>
      <c r="G45" s="15">
        <v>40000</v>
      </c>
      <c r="H45" s="4">
        <f t="shared" si="5"/>
        <v>1148</v>
      </c>
      <c r="I45" s="4">
        <v>0</v>
      </c>
      <c r="J45" s="4">
        <f t="shared" si="6"/>
        <v>1216</v>
      </c>
      <c r="K45" s="4">
        <v>25</v>
      </c>
      <c r="L45" s="4">
        <f t="shared" si="3"/>
        <v>2389</v>
      </c>
      <c r="M45" s="4">
        <f t="shared" si="7"/>
        <v>37611</v>
      </c>
    </row>
    <row r="46" spans="1:13" s="19" customFormat="1" ht="15" x14ac:dyDescent="0.25">
      <c r="A46" s="2">
        <f t="shared" si="4"/>
        <v>36</v>
      </c>
      <c r="B46" s="3" t="s">
        <v>96</v>
      </c>
      <c r="C46" s="13" t="s">
        <v>15</v>
      </c>
      <c r="D46" s="14" t="s">
        <v>27</v>
      </c>
      <c r="E46" s="3" t="s">
        <v>97</v>
      </c>
      <c r="F46" s="13" t="s">
        <v>33</v>
      </c>
      <c r="G46" s="15">
        <v>40000</v>
      </c>
      <c r="H46" s="4">
        <f t="shared" si="5"/>
        <v>1148</v>
      </c>
      <c r="I46" s="4">
        <v>0</v>
      </c>
      <c r="J46" s="4">
        <f t="shared" si="6"/>
        <v>1216</v>
      </c>
      <c r="K46" s="4">
        <v>25</v>
      </c>
      <c r="L46" s="4">
        <f t="shared" si="3"/>
        <v>2389</v>
      </c>
      <c r="M46" s="4">
        <f t="shared" si="7"/>
        <v>37611</v>
      </c>
    </row>
    <row r="47" spans="1:13" s="19" customFormat="1" ht="15" x14ac:dyDescent="0.25">
      <c r="A47" s="2">
        <f t="shared" si="4"/>
        <v>37</v>
      </c>
      <c r="B47" s="3" t="s">
        <v>98</v>
      </c>
      <c r="C47" s="13" t="s">
        <v>13</v>
      </c>
      <c r="D47" s="14" t="s">
        <v>27</v>
      </c>
      <c r="E47" s="3" t="s">
        <v>99</v>
      </c>
      <c r="F47" s="13" t="s">
        <v>33</v>
      </c>
      <c r="G47" s="15">
        <v>40000</v>
      </c>
      <c r="H47" s="4">
        <f t="shared" si="5"/>
        <v>1148</v>
      </c>
      <c r="I47" s="4">
        <v>442.65</v>
      </c>
      <c r="J47" s="4">
        <f t="shared" si="6"/>
        <v>1216</v>
      </c>
      <c r="K47" s="4">
        <v>25</v>
      </c>
      <c r="L47" s="4">
        <f t="shared" si="3"/>
        <v>2831.65</v>
      </c>
      <c r="M47" s="4">
        <f t="shared" si="7"/>
        <v>37168.35</v>
      </c>
    </row>
    <row r="48" spans="1:13" s="19" customFormat="1" ht="15" x14ac:dyDescent="0.25">
      <c r="A48" s="2">
        <f t="shared" si="4"/>
        <v>38</v>
      </c>
      <c r="B48" s="3" t="s">
        <v>100</v>
      </c>
      <c r="C48" s="13" t="s">
        <v>13</v>
      </c>
      <c r="D48" s="14" t="s">
        <v>27</v>
      </c>
      <c r="E48" s="3" t="s">
        <v>101</v>
      </c>
      <c r="F48" s="13" t="s">
        <v>33</v>
      </c>
      <c r="G48" s="15">
        <v>40000</v>
      </c>
      <c r="H48" s="4">
        <f t="shared" si="5"/>
        <v>1148</v>
      </c>
      <c r="I48" s="4">
        <v>442.65</v>
      </c>
      <c r="J48" s="4">
        <f t="shared" si="6"/>
        <v>1216</v>
      </c>
      <c r="K48" s="4">
        <v>25</v>
      </c>
      <c r="L48" s="4">
        <f t="shared" si="3"/>
        <v>2831.65</v>
      </c>
      <c r="M48" s="4">
        <f t="shared" si="7"/>
        <v>37168.35</v>
      </c>
    </row>
    <row r="49" spans="1:13" s="19" customFormat="1" ht="15" x14ac:dyDescent="0.25">
      <c r="A49" s="2">
        <f t="shared" si="4"/>
        <v>39</v>
      </c>
      <c r="B49" s="3" t="s">
        <v>102</v>
      </c>
      <c r="C49" s="13" t="s">
        <v>15</v>
      </c>
      <c r="D49" s="14" t="s">
        <v>27</v>
      </c>
      <c r="E49" s="3" t="s">
        <v>103</v>
      </c>
      <c r="F49" s="13" t="s">
        <v>33</v>
      </c>
      <c r="G49" s="15">
        <v>40000</v>
      </c>
      <c r="H49" s="4">
        <f t="shared" si="5"/>
        <v>1148</v>
      </c>
      <c r="I49" s="4">
        <v>442.65</v>
      </c>
      <c r="J49" s="4">
        <f t="shared" si="6"/>
        <v>1216</v>
      </c>
      <c r="K49" s="4">
        <v>25</v>
      </c>
      <c r="L49" s="4">
        <f t="shared" si="3"/>
        <v>2831.65</v>
      </c>
      <c r="M49" s="4">
        <f t="shared" si="7"/>
        <v>37168.35</v>
      </c>
    </row>
    <row r="50" spans="1:13" s="19" customFormat="1" ht="15" x14ac:dyDescent="0.25">
      <c r="A50" s="2">
        <f t="shared" si="4"/>
        <v>40</v>
      </c>
      <c r="B50" s="3" t="s">
        <v>104</v>
      </c>
      <c r="C50" s="13" t="s">
        <v>15</v>
      </c>
      <c r="D50" s="14" t="s">
        <v>27</v>
      </c>
      <c r="E50" s="3" t="s">
        <v>105</v>
      </c>
      <c r="F50" s="13" t="s">
        <v>33</v>
      </c>
      <c r="G50" s="15">
        <v>40000</v>
      </c>
      <c r="H50" s="4">
        <f t="shared" si="5"/>
        <v>1148</v>
      </c>
      <c r="I50" s="4">
        <v>442.65</v>
      </c>
      <c r="J50" s="4">
        <f t="shared" si="6"/>
        <v>1216</v>
      </c>
      <c r="K50" s="4">
        <v>25</v>
      </c>
      <c r="L50" s="4">
        <f t="shared" si="3"/>
        <v>2831.65</v>
      </c>
      <c r="M50" s="4">
        <f t="shared" si="7"/>
        <v>37168.35</v>
      </c>
    </row>
    <row r="51" spans="1:13" s="19" customFormat="1" ht="15" x14ac:dyDescent="0.25">
      <c r="A51" s="2">
        <f t="shared" si="4"/>
        <v>41</v>
      </c>
      <c r="B51" s="3" t="s">
        <v>106</v>
      </c>
      <c r="C51" s="13" t="s">
        <v>15</v>
      </c>
      <c r="D51" s="14" t="s">
        <v>27</v>
      </c>
      <c r="E51" s="3" t="s">
        <v>107</v>
      </c>
      <c r="F51" s="13" t="s">
        <v>33</v>
      </c>
      <c r="G51" s="15">
        <v>40000</v>
      </c>
      <c r="H51" s="4">
        <f t="shared" si="5"/>
        <v>1148</v>
      </c>
      <c r="I51" s="4">
        <v>442.65</v>
      </c>
      <c r="J51" s="4">
        <f t="shared" si="6"/>
        <v>1216</v>
      </c>
      <c r="K51" s="4">
        <v>3025</v>
      </c>
      <c r="L51" s="4">
        <f t="shared" si="3"/>
        <v>5831.65</v>
      </c>
      <c r="M51" s="4">
        <f t="shared" si="7"/>
        <v>34168.35</v>
      </c>
    </row>
    <row r="52" spans="1:13" s="19" customFormat="1" ht="15" x14ac:dyDescent="0.25">
      <c r="A52" s="2">
        <f t="shared" si="4"/>
        <v>42</v>
      </c>
      <c r="B52" s="3" t="s">
        <v>108</v>
      </c>
      <c r="C52" s="13" t="s">
        <v>15</v>
      </c>
      <c r="D52" s="14" t="s">
        <v>27</v>
      </c>
      <c r="E52" s="3" t="s">
        <v>109</v>
      </c>
      <c r="F52" s="13" t="s">
        <v>33</v>
      </c>
      <c r="G52" s="15">
        <v>30000</v>
      </c>
      <c r="H52" s="4">
        <f t="shared" si="5"/>
        <v>861</v>
      </c>
      <c r="I52" s="4">
        <v>0</v>
      </c>
      <c r="J52" s="4">
        <f t="shared" si="6"/>
        <v>912</v>
      </c>
      <c r="K52" s="4">
        <v>2025</v>
      </c>
      <c r="L52" s="4">
        <f t="shared" si="3"/>
        <v>3798</v>
      </c>
      <c r="M52" s="4">
        <f t="shared" si="7"/>
        <v>26202</v>
      </c>
    </row>
    <row r="53" spans="1:13" s="19" customFormat="1" ht="15" x14ac:dyDescent="0.25">
      <c r="A53" s="2">
        <f t="shared" si="4"/>
        <v>43</v>
      </c>
      <c r="B53" s="3" t="s">
        <v>110</v>
      </c>
      <c r="C53" s="13" t="s">
        <v>13</v>
      </c>
      <c r="D53" s="14" t="s">
        <v>27</v>
      </c>
      <c r="E53" s="3" t="s">
        <v>111</v>
      </c>
      <c r="F53" s="13" t="s">
        <v>33</v>
      </c>
      <c r="G53" s="15">
        <v>30000</v>
      </c>
      <c r="H53" s="4">
        <f t="shared" si="5"/>
        <v>861</v>
      </c>
      <c r="I53" s="4">
        <v>0</v>
      </c>
      <c r="J53" s="4">
        <f t="shared" si="6"/>
        <v>912</v>
      </c>
      <c r="K53" s="4">
        <v>1375.12</v>
      </c>
      <c r="L53" s="4">
        <f t="shared" si="3"/>
        <v>3148.12</v>
      </c>
      <c r="M53" s="4">
        <f t="shared" si="7"/>
        <v>26851.88</v>
      </c>
    </row>
    <row r="54" spans="1:13" s="19" customFormat="1" ht="15" x14ac:dyDescent="0.25">
      <c r="A54" s="2">
        <f t="shared" si="4"/>
        <v>44</v>
      </c>
      <c r="B54" s="3" t="s">
        <v>112</v>
      </c>
      <c r="C54" s="13" t="s">
        <v>15</v>
      </c>
      <c r="D54" s="14" t="s">
        <v>27</v>
      </c>
      <c r="E54" s="3" t="s">
        <v>113</v>
      </c>
      <c r="F54" s="13" t="s">
        <v>33</v>
      </c>
      <c r="G54" s="15">
        <v>30000</v>
      </c>
      <c r="H54" s="4">
        <f t="shared" si="5"/>
        <v>861</v>
      </c>
      <c r="I54" s="4">
        <v>0</v>
      </c>
      <c r="J54" s="4">
        <f t="shared" si="6"/>
        <v>912</v>
      </c>
      <c r="K54" s="4">
        <v>25</v>
      </c>
      <c r="L54" s="4">
        <f t="shared" si="3"/>
        <v>1798</v>
      </c>
      <c r="M54" s="4">
        <f t="shared" si="7"/>
        <v>28202</v>
      </c>
    </row>
    <row r="55" spans="1:13" s="19" customFormat="1" ht="15" x14ac:dyDescent="0.25">
      <c r="A55" s="2">
        <f t="shared" si="4"/>
        <v>45</v>
      </c>
      <c r="B55" s="3" t="s">
        <v>114</v>
      </c>
      <c r="C55" s="13" t="s">
        <v>15</v>
      </c>
      <c r="D55" s="14" t="s">
        <v>27</v>
      </c>
      <c r="E55" s="3" t="s">
        <v>115</v>
      </c>
      <c r="F55" s="13" t="s">
        <v>33</v>
      </c>
      <c r="G55" s="15">
        <v>40000</v>
      </c>
      <c r="H55" s="4">
        <f t="shared" si="5"/>
        <v>1148</v>
      </c>
      <c r="I55" s="4">
        <v>442.65</v>
      </c>
      <c r="J55" s="4">
        <f t="shared" si="6"/>
        <v>1216</v>
      </c>
      <c r="K55" s="4">
        <v>25</v>
      </c>
      <c r="L55" s="4">
        <f t="shared" si="3"/>
        <v>2831.65</v>
      </c>
      <c r="M55" s="4">
        <f t="shared" si="7"/>
        <v>37168.35</v>
      </c>
    </row>
    <row r="56" spans="1:13" s="19" customFormat="1" ht="15" x14ac:dyDescent="0.25">
      <c r="A56" s="2">
        <f t="shared" si="4"/>
        <v>46</v>
      </c>
      <c r="B56" s="3" t="s">
        <v>116</v>
      </c>
      <c r="C56" s="13" t="s">
        <v>13</v>
      </c>
      <c r="D56" s="14" t="s">
        <v>27</v>
      </c>
      <c r="E56" s="3" t="s">
        <v>117</v>
      </c>
      <c r="F56" s="13" t="s">
        <v>33</v>
      </c>
      <c r="G56" s="15">
        <v>40000</v>
      </c>
      <c r="H56" s="4">
        <f t="shared" si="5"/>
        <v>1148</v>
      </c>
      <c r="I56" s="4">
        <v>442.65</v>
      </c>
      <c r="J56" s="4">
        <f t="shared" si="6"/>
        <v>1216</v>
      </c>
      <c r="K56" s="4">
        <v>25</v>
      </c>
      <c r="L56" s="4">
        <f t="shared" si="3"/>
        <v>2831.65</v>
      </c>
      <c r="M56" s="4">
        <f t="shared" si="7"/>
        <v>37168.35</v>
      </c>
    </row>
    <row r="57" spans="1:13" s="19" customFormat="1" ht="15" x14ac:dyDescent="0.25">
      <c r="A57" s="2">
        <f t="shared" si="4"/>
        <v>47</v>
      </c>
      <c r="B57" s="3" t="s">
        <v>118</v>
      </c>
      <c r="C57" s="13" t="s">
        <v>15</v>
      </c>
      <c r="D57" s="14" t="s">
        <v>27</v>
      </c>
      <c r="E57" s="3" t="s">
        <v>119</v>
      </c>
      <c r="F57" s="13" t="s">
        <v>33</v>
      </c>
      <c r="G57" s="15">
        <v>30000</v>
      </c>
      <c r="H57" s="4">
        <f t="shared" si="5"/>
        <v>861</v>
      </c>
      <c r="I57" s="4">
        <v>0</v>
      </c>
      <c r="J57" s="4">
        <f t="shared" si="6"/>
        <v>912</v>
      </c>
      <c r="K57" s="4">
        <v>25</v>
      </c>
      <c r="L57" s="4">
        <f t="shared" si="3"/>
        <v>1798</v>
      </c>
      <c r="M57" s="4">
        <f t="shared" si="7"/>
        <v>28202</v>
      </c>
    </row>
    <row r="58" spans="1:13" s="19" customFormat="1" ht="15" x14ac:dyDescent="0.25">
      <c r="A58" s="2">
        <f t="shared" si="4"/>
        <v>48</v>
      </c>
      <c r="B58" s="3" t="s">
        <v>120</v>
      </c>
      <c r="C58" s="13" t="s">
        <v>15</v>
      </c>
      <c r="D58" s="14" t="s">
        <v>27</v>
      </c>
      <c r="E58" s="3" t="s">
        <v>150</v>
      </c>
      <c r="F58" s="13" t="s">
        <v>33</v>
      </c>
      <c r="G58" s="15">
        <v>40000</v>
      </c>
      <c r="H58" s="4">
        <f t="shared" si="5"/>
        <v>1148</v>
      </c>
      <c r="I58" s="4">
        <v>442.65</v>
      </c>
      <c r="J58" s="4">
        <f t="shared" si="6"/>
        <v>1216</v>
      </c>
      <c r="K58" s="4">
        <v>25</v>
      </c>
      <c r="L58" s="4">
        <f t="shared" si="3"/>
        <v>2831.65</v>
      </c>
      <c r="M58" s="4">
        <f t="shared" si="7"/>
        <v>37168.35</v>
      </c>
    </row>
    <row r="59" spans="1:13" s="19" customFormat="1" ht="15" x14ac:dyDescent="0.25">
      <c r="A59" s="2">
        <f t="shared" si="4"/>
        <v>49</v>
      </c>
      <c r="B59" s="3" t="s">
        <v>122</v>
      </c>
      <c r="C59" s="13" t="s">
        <v>13</v>
      </c>
      <c r="D59" s="14" t="s">
        <v>27</v>
      </c>
      <c r="E59" s="3" t="s">
        <v>121</v>
      </c>
      <c r="F59" s="13" t="s">
        <v>33</v>
      </c>
      <c r="G59" s="15">
        <v>30000</v>
      </c>
      <c r="H59" s="4">
        <f t="shared" si="5"/>
        <v>861</v>
      </c>
      <c r="I59" s="4">
        <v>0</v>
      </c>
      <c r="J59" s="4">
        <f t="shared" si="6"/>
        <v>912</v>
      </c>
      <c r="K59" s="4">
        <v>25</v>
      </c>
      <c r="L59" s="4">
        <f t="shared" si="3"/>
        <v>1798</v>
      </c>
      <c r="M59" s="4">
        <f t="shared" si="7"/>
        <v>28202</v>
      </c>
    </row>
    <row r="60" spans="1:13" s="19" customFormat="1" ht="15" x14ac:dyDescent="0.25">
      <c r="A60" s="2">
        <f t="shared" si="4"/>
        <v>50</v>
      </c>
      <c r="B60" s="3" t="s">
        <v>123</v>
      </c>
      <c r="C60" s="13" t="s">
        <v>15</v>
      </c>
      <c r="D60" s="14" t="s">
        <v>27</v>
      </c>
      <c r="E60" s="3" t="s">
        <v>124</v>
      </c>
      <c r="F60" s="13" t="s">
        <v>33</v>
      </c>
      <c r="G60" s="15">
        <v>40000</v>
      </c>
      <c r="H60" s="4">
        <f t="shared" si="5"/>
        <v>1148</v>
      </c>
      <c r="I60" s="4">
        <v>442.65</v>
      </c>
      <c r="J60" s="4">
        <f t="shared" si="6"/>
        <v>1216</v>
      </c>
      <c r="K60" s="4">
        <v>25</v>
      </c>
      <c r="L60" s="4">
        <f t="shared" si="3"/>
        <v>2831.65</v>
      </c>
      <c r="M60" s="4">
        <f t="shared" si="7"/>
        <v>37168.35</v>
      </c>
    </row>
    <row r="61" spans="1:13" s="19" customFormat="1" ht="15" x14ac:dyDescent="0.25">
      <c r="A61" s="2">
        <f t="shared" si="4"/>
        <v>51</v>
      </c>
      <c r="B61" s="3" t="s">
        <v>125</v>
      </c>
      <c r="C61" s="13" t="s">
        <v>15</v>
      </c>
      <c r="D61" s="14" t="s">
        <v>27</v>
      </c>
      <c r="E61" s="3" t="s">
        <v>126</v>
      </c>
      <c r="F61" s="13" t="s">
        <v>33</v>
      </c>
      <c r="G61" s="15">
        <v>30000</v>
      </c>
      <c r="H61" s="4">
        <f t="shared" si="5"/>
        <v>861</v>
      </c>
      <c r="I61" s="4">
        <v>0</v>
      </c>
      <c r="J61" s="4">
        <f t="shared" si="6"/>
        <v>912</v>
      </c>
      <c r="K61" s="4">
        <v>25</v>
      </c>
      <c r="L61" s="4">
        <f t="shared" si="3"/>
        <v>1798</v>
      </c>
      <c r="M61" s="4">
        <f t="shared" si="7"/>
        <v>28202</v>
      </c>
    </row>
    <row r="62" spans="1:13" s="19" customFormat="1" ht="15" x14ac:dyDescent="0.25">
      <c r="A62" s="2">
        <f t="shared" si="4"/>
        <v>52</v>
      </c>
      <c r="B62" s="3" t="s">
        <v>127</v>
      </c>
      <c r="C62" s="13" t="s">
        <v>15</v>
      </c>
      <c r="D62" s="14" t="s">
        <v>27</v>
      </c>
      <c r="E62" s="3" t="s">
        <v>128</v>
      </c>
      <c r="F62" s="13" t="s">
        <v>33</v>
      </c>
      <c r="G62" s="15">
        <v>30000</v>
      </c>
      <c r="H62" s="4">
        <f t="shared" si="5"/>
        <v>861</v>
      </c>
      <c r="I62" s="4">
        <v>0</v>
      </c>
      <c r="J62" s="4">
        <f t="shared" si="6"/>
        <v>912</v>
      </c>
      <c r="K62" s="4">
        <v>25</v>
      </c>
      <c r="L62" s="4">
        <f t="shared" si="3"/>
        <v>1798</v>
      </c>
      <c r="M62" s="4">
        <f t="shared" si="7"/>
        <v>28202</v>
      </c>
    </row>
    <row r="63" spans="1:13" s="19" customFormat="1" ht="15" x14ac:dyDescent="0.25">
      <c r="A63" s="2">
        <f t="shared" si="4"/>
        <v>53</v>
      </c>
      <c r="B63" s="3" t="s">
        <v>129</v>
      </c>
      <c r="C63" s="13" t="s">
        <v>13</v>
      </c>
      <c r="D63" s="14" t="s">
        <v>27</v>
      </c>
      <c r="E63" s="3" t="s">
        <v>130</v>
      </c>
      <c r="F63" s="13" t="s">
        <v>33</v>
      </c>
      <c r="G63" s="15">
        <v>40000</v>
      </c>
      <c r="H63" s="4">
        <f t="shared" si="5"/>
        <v>1148</v>
      </c>
      <c r="I63" s="4">
        <v>442.65</v>
      </c>
      <c r="J63" s="4">
        <f t="shared" si="6"/>
        <v>1216</v>
      </c>
      <c r="K63" s="4">
        <v>25</v>
      </c>
      <c r="L63" s="4">
        <f t="shared" si="3"/>
        <v>2831.65</v>
      </c>
      <c r="M63" s="4">
        <f t="shared" si="7"/>
        <v>37168.35</v>
      </c>
    </row>
    <row r="64" spans="1:13" s="19" customFormat="1" ht="15" x14ac:dyDescent="0.25">
      <c r="A64" s="2">
        <f t="shared" si="4"/>
        <v>54</v>
      </c>
      <c r="B64" s="3" t="s">
        <v>131</v>
      </c>
      <c r="C64" s="13" t="s">
        <v>13</v>
      </c>
      <c r="D64" s="14" t="s">
        <v>27</v>
      </c>
      <c r="E64" s="3" t="s">
        <v>132</v>
      </c>
      <c r="F64" s="13" t="s">
        <v>33</v>
      </c>
      <c r="G64" s="15">
        <v>40000</v>
      </c>
      <c r="H64" s="4">
        <f t="shared" si="5"/>
        <v>1148</v>
      </c>
      <c r="I64" s="4">
        <v>442.65</v>
      </c>
      <c r="J64" s="4">
        <f t="shared" si="6"/>
        <v>1216</v>
      </c>
      <c r="K64" s="4">
        <v>25</v>
      </c>
      <c r="L64" s="4">
        <f t="shared" si="3"/>
        <v>2831.65</v>
      </c>
      <c r="M64" s="4">
        <f t="shared" si="7"/>
        <v>37168.35</v>
      </c>
    </row>
    <row r="65" spans="1:13" s="19" customFormat="1" ht="15" x14ac:dyDescent="0.25">
      <c r="A65" s="2">
        <f t="shared" si="4"/>
        <v>55</v>
      </c>
      <c r="B65" s="3" t="s">
        <v>133</v>
      </c>
      <c r="C65" s="13" t="s">
        <v>13</v>
      </c>
      <c r="D65" s="14" t="s">
        <v>27</v>
      </c>
      <c r="E65" s="3" t="s">
        <v>134</v>
      </c>
      <c r="F65" s="13" t="s">
        <v>33</v>
      </c>
      <c r="G65" s="15">
        <v>30000</v>
      </c>
      <c r="H65" s="4">
        <f t="shared" si="5"/>
        <v>861</v>
      </c>
      <c r="I65" s="4">
        <v>0</v>
      </c>
      <c r="J65" s="4">
        <f t="shared" si="6"/>
        <v>912</v>
      </c>
      <c r="K65" s="4">
        <v>25</v>
      </c>
      <c r="L65" s="4">
        <f t="shared" si="3"/>
        <v>1798</v>
      </c>
      <c r="M65" s="4">
        <f t="shared" si="7"/>
        <v>28202</v>
      </c>
    </row>
    <row r="66" spans="1:13" s="19" customFormat="1" ht="15" x14ac:dyDescent="0.25">
      <c r="A66" s="2">
        <f t="shared" si="4"/>
        <v>56</v>
      </c>
      <c r="B66" s="3" t="s">
        <v>135</v>
      </c>
      <c r="C66" s="13" t="s">
        <v>15</v>
      </c>
      <c r="D66" s="14" t="s">
        <v>27</v>
      </c>
      <c r="E66" s="3" t="s">
        <v>136</v>
      </c>
      <c r="F66" s="13" t="s">
        <v>33</v>
      </c>
      <c r="G66" s="15">
        <v>40000</v>
      </c>
      <c r="H66" s="4">
        <f t="shared" si="5"/>
        <v>1148</v>
      </c>
      <c r="I66" s="4">
        <v>442.65</v>
      </c>
      <c r="J66" s="4">
        <f t="shared" si="6"/>
        <v>1216</v>
      </c>
      <c r="K66" s="4">
        <v>25</v>
      </c>
      <c r="L66" s="4">
        <f t="shared" si="3"/>
        <v>2831.65</v>
      </c>
      <c r="M66" s="4">
        <f t="shared" si="7"/>
        <v>37168.35</v>
      </c>
    </row>
    <row r="67" spans="1:13" s="19" customFormat="1" ht="15" x14ac:dyDescent="0.25">
      <c r="A67" s="2">
        <f t="shared" si="4"/>
        <v>57</v>
      </c>
      <c r="B67" s="12" t="s">
        <v>137</v>
      </c>
      <c r="C67" s="13" t="s">
        <v>15</v>
      </c>
      <c r="D67" s="14" t="s">
        <v>27</v>
      </c>
      <c r="E67" s="3" t="s">
        <v>138</v>
      </c>
      <c r="F67" s="13" t="s">
        <v>33</v>
      </c>
      <c r="G67" s="15">
        <v>30000</v>
      </c>
      <c r="H67" s="4">
        <f t="shared" si="5"/>
        <v>861</v>
      </c>
      <c r="I67" s="4">
        <v>0</v>
      </c>
      <c r="J67" s="4">
        <f t="shared" si="6"/>
        <v>912</v>
      </c>
      <c r="K67" s="4">
        <v>3025</v>
      </c>
      <c r="L67" s="4">
        <f t="shared" si="3"/>
        <v>4798</v>
      </c>
      <c r="M67" s="4">
        <f t="shared" si="7"/>
        <v>25202</v>
      </c>
    </row>
    <row r="68" spans="1:13" s="19" customFormat="1" ht="15" x14ac:dyDescent="0.25">
      <c r="A68" s="2">
        <f t="shared" si="4"/>
        <v>58</v>
      </c>
      <c r="B68" s="12" t="s">
        <v>139</v>
      </c>
      <c r="C68" s="13" t="s">
        <v>13</v>
      </c>
      <c r="D68" s="14" t="s">
        <v>27</v>
      </c>
      <c r="E68" s="3" t="s">
        <v>140</v>
      </c>
      <c r="F68" s="13" t="s">
        <v>33</v>
      </c>
      <c r="G68" s="15">
        <v>30000</v>
      </c>
      <c r="H68" s="4">
        <f t="shared" si="5"/>
        <v>861</v>
      </c>
      <c r="I68" s="4">
        <v>0</v>
      </c>
      <c r="J68" s="4">
        <f t="shared" si="6"/>
        <v>912</v>
      </c>
      <c r="K68" s="4">
        <v>25</v>
      </c>
      <c r="L68" s="4">
        <f t="shared" si="3"/>
        <v>1798</v>
      </c>
      <c r="M68" s="4">
        <f t="shared" si="7"/>
        <v>28202</v>
      </c>
    </row>
    <row r="69" spans="1:13" s="19" customFormat="1" ht="15" x14ac:dyDescent="0.25">
      <c r="A69" s="2">
        <f t="shared" si="4"/>
        <v>59</v>
      </c>
      <c r="B69" s="12" t="s">
        <v>141</v>
      </c>
      <c r="C69" s="13" t="s">
        <v>13</v>
      </c>
      <c r="D69" s="14" t="s">
        <v>27</v>
      </c>
      <c r="E69" s="3" t="s">
        <v>142</v>
      </c>
      <c r="F69" s="13" t="s">
        <v>33</v>
      </c>
      <c r="G69" s="15">
        <v>30000</v>
      </c>
      <c r="H69" s="4">
        <f t="shared" si="5"/>
        <v>861</v>
      </c>
      <c r="I69" s="4">
        <v>0</v>
      </c>
      <c r="J69" s="4">
        <f t="shared" si="6"/>
        <v>912</v>
      </c>
      <c r="K69" s="4">
        <v>25</v>
      </c>
      <c r="L69" s="4">
        <f t="shared" si="3"/>
        <v>1798</v>
      </c>
      <c r="M69" s="4">
        <f t="shared" si="7"/>
        <v>28202</v>
      </c>
    </row>
    <row r="70" spans="1:13" s="19" customFormat="1" ht="15" x14ac:dyDescent="0.25">
      <c r="A70" s="2">
        <f t="shared" si="4"/>
        <v>60</v>
      </c>
      <c r="B70" s="12" t="s">
        <v>143</v>
      </c>
      <c r="C70" s="13" t="s">
        <v>13</v>
      </c>
      <c r="D70" s="14" t="s">
        <v>27</v>
      </c>
      <c r="E70" s="3" t="s">
        <v>144</v>
      </c>
      <c r="F70" s="13" t="s">
        <v>33</v>
      </c>
      <c r="G70" s="15">
        <v>40000</v>
      </c>
      <c r="H70" s="4">
        <f t="shared" si="5"/>
        <v>1148</v>
      </c>
      <c r="I70" s="4">
        <v>442.65</v>
      </c>
      <c r="J70" s="4">
        <f t="shared" si="6"/>
        <v>1216</v>
      </c>
      <c r="K70" s="4">
        <v>25</v>
      </c>
      <c r="L70" s="4">
        <f t="shared" si="3"/>
        <v>2831.65</v>
      </c>
      <c r="M70" s="4">
        <f t="shared" si="7"/>
        <v>37168.35</v>
      </c>
    </row>
    <row r="71" spans="1:13" s="19" customFormat="1" ht="15" x14ac:dyDescent="0.25">
      <c r="A71" s="2">
        <f t="shared" si="4"/>
        <v>61</v>
      </c>
      <c r="B71" s="12" t="s">
        <v>145</v>
      </c>
      <c r="C71" s="13" t="s">
        <v>13</v>
      </c>
      <c r="D71" s="14" t="s">
        <v>27</v>
      </c>
      <c r="E71" s="3" t="s">
        <v>146</v>
      </c>
      <c r="F71" s="13" t="s">
        <v>33</v>
      </c>
      <c r="G71" s="15">
        <v>30000</v>
      </c>
      <c r="H71" s="4">
        <f t="shared" si="5"/>
        <v>861</v>
      </c>
      <c r="I71" s="4">
        <v>0</v>
      </c>
      <c r="J71" s="4">
        <f t="shared" si="6"/>
        <v>912</v>
      </c>
      <c r="K71" s="4">
        <v>25</v>
      </c>
      <c r="L71" s="4">
        <f t="shared" si="3"/>
        <v>1798</v>
      </c>
      <c r="M71" s="4">
        <f t="shared" si="7"/>
        <v>28202</v>
      </c>
    </row>
    <row r="72" spans="1:13" s="19" customFormat="1" ht="15" x14ac:dyDescent="0.25">
      <c r="A72" s="2">
        <f t="shared" si="4"/>
        <v>62</v>
      </c>
      <c r="B72" s="12" t="s">
        <v>147</v>
      </c>
      <c r="C72" s="13" t="s">
        <v>15</v>
      </c>
      <c r="D72" s="14" t="s">
        <v>148</v>
      </c>
      <c r="E72" s="3" t="s">
        <v>149</v>
      </c>
      <c r="F72" s="13" t="s">
        <v>33</v>
      </c>
      <c r="G72" s="15">
        <v>60000</v>
      </c>
      <c r="H72" s="4">
        <f t="shared" si="5"/>
        <v>1722</v>
      </c>
      <c r="I72" s="4">
        <v>3223.7</v>
      </c>
      <c r="J72" s="4">
        <f t="shared" si="6"/>
        <v>1824</v>
      </c>
      <c r="K72" s="4">
        <v>25</v>
      </c>
      <c r="L72" s="4">
        <f t="shared" si="3"/>
        <v>6794.7</v>
      </c>
      <c r="M72" s="4">
        <f t="shared" si="7"/>
        <v>53205.3</v>
      </c>
    </row>
    <row r="73" spans="1:13" ht="15" x14ac:dyDescent="0.25">
      <c r="A73" s="5"/>
      <c r="B73" s="6" t="s">
        <v>29</v>
      </c>
      <c r="C73" s="6"/>
      <c r="D73" s="6"/>
      <c r="E73" s="6"/>
      <c r="F73" s="6"/>
      <c r="G73" s="7">
        <f t="shared" ref="G73:M73" si="8">SUM(G11:G72)</f>
        <v>2494485</v>
      </c>
      <c r="H73" s="7">
        <f t="shared" si="8"/>
        <v>71591.719500000007</v>
      </c>
      <c r="I73" s="7">
        <f t="shared" si="8"/>
        <v>52628.260000000038</v>
      </c>
      <c r="J73" s="7">
        <f t="shared" si="8"/>
        <v>75832.343999999997</v>
      </c>
      <c r="K73" s="7">
        <f t="shared" si="8"/>
        <v>34450.239999999998</v>
      </c>
      <c r="L73" s="7">
        <f t="shared" si="8"/>
        <v>234502.55499999988</v>
      </c>
      <c r="M73" s="7">
        <f t="shared" si="8"/>
        <v>2259982.4450000017</v>
      </c>
    </row>
    <row r="74" spans="1:13" ht="15" x14ac:dyDescent="0.25">
      <c r="A74" s="1"/>
      <c r="B74" s="1"/>
      <c r="C74" s="1"/>
      <c r="D74" s="1"/>
      <c r="E74" s="1"/>
      <c r="F74" s="1"/>
      <c r="G74" s="8"/>
    </row>
    <row r="75" spans="1:13" s="25" customFormat="1" ht="15" x14ac:dyDescent="0.25">
      <c r="A75" s="23"/>
      <c r="B75" s="23"/>
      <c r="C75" s="23"/>
      <c r="D75" s="23"/>
      <c r="E75" s="23"/>
      <c r="F75" s="23"/>
      <c r="G75" s="24"/>
    </row>
    <row r="76" spans="1:13" s="25" customFormat="1" ht="15" x14ac:dyDescent="0.25">
      <c r="A76" s="28"/>
      <c r="B76" s="28"/>
      <c r="C76" s="20"/>
      <c r="D76" s="23"/>
      <c r="E76" s="23"/>
      <c r="F76" s="23"/>
      <c r="G76" s="24"/>
    </row>
    <row r="77" spans="1:13" ht="15" x14ac:dyDescent="0.25">
      <c r="A77" s="1"/>
      <c r="B77" s="1"/>
      <c r="C77" s="1"/>
      <c r="D77" s="1"/>
      <c r="E77" s="1"/>
      <c r="F77" s="1"/>
      <c r="G77" s="8"/>
    </row>
    <row r="78" spans="1:13" ht="15" x14ac:dyDescent="0.25">
      <c r="A78" s="1"/>
      <c r="B78" s="1"/>
      <c r="C78" s="1"/>
      <c r="D78" s="1"/>
      <c r="E78" s="1"/>
      <c r="F78" s="1"/>
      <c r="G78" s="8"/>
    </row>
    <row r="79" spans="1:13" ht="15" x14ac:dyDescent="0.25">
      <c r="A79" s="1"/>
      <c r="B79" s="1"/>
      <c r="C79" s="1"/>
      <c r="D79" s="1"/>
      <c r="E79" s="1"/>
      <c r="F79" s="1"/>
      <c r="G79" s="8"/>
    </row>
    <row r="80" spans="1:13" ht="15" x14ac:dyDescent="0.25">
      <c r="A80" s="1"/>
      <c r="B80" s="1"/>
      <c r="C80" s="1"/>
      <c r="D80" s="1"/>
      <c r="E80" s="1"/>
      <c r="F80" s="1"/>
      <c r="G80" s="8"/>
    </row>
  </sheetData>
  <mergeCells count="17">
    <mergeCell ref="G9:G10"/>
    <mergeCell ref="A6:M6"/>
    <mergeCell ref="A7:M7"/>
    <mergeCell ref="A8:G8"/>
    <mergeCell ref="A76:B76"/>
    <mergeCell ref="H9:H10"/>
    <mergeCell ref="I9:I10"/>
    <mergeCell ref="J9:J10"/>
    <mergeCell ref="M9:M10"/>
    <mergeCell ref="K9:K10"/>
    <mergeCell ref="L9:L10"/>
    <mergeCell ref="A9:A10"/>
    <mergeCell ref="B9:B10"/>
    <mergeCell ref="C9:C10"/>
    <mergeCell ref="D9:D10"/>
    <mergeCell ref="E9:E10"/>
    <mergeCell ref="F9:F10"/>
  </mergeCells>
  <pageMargins left="0.25" right="0.25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2022-01-07T16:43:03Z</cp:lastPrinted>
  <dcterms:created xsi:type="dcterms:W3CDTF">2021-12-14T13:49:24Z</dcterms:created>
  <dcterms:modified xsi:type="dcterms:W3CDTF">2022-01-07T16:43:15Z</dcterms:modified>
</cp:coreProperties>
</file>